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10980" windowWidth="31820" windowHeight="11060" tabRatio="699" activeTab="0"/>
  </bookViews>
  <sheets>
    <sheet name="Otborochnie" sheetId="1" r:id="rId1"/>
    <sheet name="1-8" sheetId="2" r:id="rId2"/>
    <sheet name="1-4" sheetId="3" r:id="rId3"/>
    <sheet name="1-2" sheetId="4" r:id="rId4"/>
    <sheet name="Final" sheetId="5" r:id="rId5"/>
    <sheet name="Statistika" sheetId="6" r:id="rId6"/>
    <sheet name="Scores" sheetId="7" r:id="rId7"/>
    <sheet name="Sredniy" sheetId="8" r:id="rId8"/>
    <sheet name="Prizes" sheetId="9" r:id="rId9"/>
  </sheets>
  <externalReferences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<sst xmlns="http://schemas.openxmlformats.org/spreadsheetml/2006/main" count="464" uniqueCount="145">
  <si>
    <t>Игрок выбивший самое большее количество страйков за 1 игру</t>
  </si>
  <si>
    <t>Игрок выбивший в 10 фрейме 3 страйка</t>
  </si>
  <si>
    <t>Страйки</t>
  </si>
  <si>
    <t>Серия страйков</t>
  </si>
  <si>
    <t>(ScorpioN)</t>
  </si>
  <si>
    <t>Отборочные</t>
  </si>
  <si>
    <t>1/8</t>
  </si>
  <si>
    <t>1/4</t>
  </si>
  <si>
    <t>1/2</t>
  </si>
  <si>
    <t>Итого</t>
  </si>
  <si>
    <t>Страйков</t>
  </si>
  <si>
    <t>Общий средний</t>
  </si>
  <si>
    <t>Игр за турнир</t>
  </si>
  <si>
    <t>Рейтинг 1/8 финала</t>
  </si>
  <si>
    <t>Рейтинг 1/4 финала</t>
  </si>
  <si>
    <t>Рейтинг полуфинала</t>
  </si>
  <si>
    <t>TRIV</t>
  </si>
  <si>
    <t>AlexGreen</t>
  </si>
  <si>
    <t>Dzepo</t>
  </si>
  <si>
    <t>ARK65</t>
  </si>
  <si>
    <t>Zdazz</t>
  </si>
  <si>
    <t>Snout</t>
  </si>
  <si>
    <t>Nanyek</t>
  </si>
  <si>
    <t>SHALKE</t>
  </si>
  <si>
    <t>Pechatnik</t>
  </si>
  <si>
    <t>Любитель блондинок</t>
  </si>
  <si>
    <t>Molibden</t>
  </si>
  <si>
    <t>IGGY</t>
  </si>
  <si>
    <t>koztya42</t>
  </si>
  <si>
    <t>Asher32</t>
  </si>
  <si>
    <t>Андрей Южный</t>
  </si>
  <si>
    <t>Vlad150</t>
  </si>
  <si>
    <t>Toha</t>
  </si>
  <si>
    <t>Управленец</t>
  </si>
  <si>
    <t>Lena</t>
  </si>
  <si>
    <t>Alex Green</t>
  </si>
  <si>
    <t>KLM</t>
  </si>
  <si>
    <t>Natasha</t>
  </si>
  <si>
    <t>Desperado</t>
  </si>
  <si>
    <t>Manager</t>
  </si>
  <si>
    <t>Ark65</t>
  </si>
  <si>
    <t>Runner</t>
  </si>
  <si>
    <t>11</t>
  </si>
  <si>
    <t>1.Lena</t>
  </si>
  <si>
    <t>2.Манагер</t>
  </si>
  <si>
    <t>3.Molibden</t>
  </si>
  <si>
    <t>ScorpioN</t>
  </si>
  <si>
    <t>TORRE</t>
  </si>
  <si>
    <t>Леля</t>
  </si>
  <si>
    <t>Goal</t>
  </si>
  <si>
    <t>Olga</t>
  </si>
  <si>
    <t>NATA</t>
  </si>
  <si>
    <t>Юра</t>
  </si>
  <si>
    <t xml:space="preserve"> </t>
  </si>
  <si>
    <t>Призеры турнира</t>
  </si>
  <si>
    <t>Приз за максимальный результат за партию</t>
  </si>
  <si>
    <t>Игрок занявший первое место по итогам отборочного этапа</t>
  </si>
  <si>
    <t>(sss20)</t>
  </si>
  <si>
    <t>Рейтинг финала</t>
  </si>
  <si>
    <t xml:space="preserve">Рейтинг за 3 место </t>
  </si>
  <si>
    <t>3. «Самый стабильный игрок»</t>
  </si>
  <si>
    <t>ФЫФ</t>
  </si>
  <si>
    <t>Shalke04</t>
  </si>
  <si>
    <t>Koztya42</t>
  </si>
  <si>
    <t>молибден</t>
  </si>
  <si>
    <t>Лена</t>
  </si>
  <si>
    <t>фыф</t>
  </si>
  <si>
    <t>snout</t>
  </si>
  <si>
    <t>shalke04</t>
  </si>
  <si>
    <t>манагер</t>
  </si>
  <si>
    <t>не состоялся</t>
  </si>
  <si>
    <t>Игрок имеющий наименьшую разницу между максимальным и минимальным результатими за весь турнир</t>
  </si>
  <si>
    <t>(Эксимер)</t>
  </si>
  <si>
    <t>5. «Главный лузер турнира»</t>
  </si>
  <si>
    <t>Игрок имеющий минимальный средний результат турнира</t>
  </si>
  <si>
    <t>(Герцин)</t>
  </si>
  <si>
    <t>6. «Лидер турнира»</t>
  </si>
  <si>
    <t>7. «Победитель турнира», 2 место, 3 место</t>
  </si>
  <si>
    <t>8. "За волю к победе"</t>
  </si>
  <si>
    <t>9. "Убийца кеглей"</t>
  </si>
  <si>
    <t>Игрок имеющий наибольшее количество страйков за турнир</t>
  </si>
  <si>
    <t>(Vlad-150)</t>
  </si>
  <si>
    <t>10. "Лучший игрок квалификации"</t>
  </si>
  <si>
    <t>1. Лучший результат на каждом этапе</t>
  </si>
  <si>
    <t>2. Игрок выбивший 100, 200+ очков за игру</t>
  </si>
  <si>
    <t>3. Игрок выбивший три сплита подряд</t>
  </si>
  <si>
    <t>4. За три страйка подряд</t>
  </si>
  <si>
    <t>Дорожка 1</t>
  </si>
  <si>
    <t>1 игра</t>
  </si>
  <si>
    <t>2 игра</t>
  </si>
  <si>
    <t>3 игра</t>
  </si>
  <si>
    <t>Средний</t>
  </si>
  <si>
    <t>Кол-во кеглей</t>
  </si>
  <si>
    <t>Ник</t>
  </si>
  <si>
    <t>Дорожка 8</t>
  </si>
  <si>
    <t>Дорожка 7</t>
  </si>
  <si>
    <t>Дорожка 6</t>
  </si>
  <si>
    <t>Дорожка 5</t>
  </si>
  <si>
    <t>Дорожка 4</t>
  </si>
  <si>
    <t>Дорожка 3</t>
  </si>
  <si>
    <t>Дорожка 2</t>
  </si>
  <si>
    <t>1-1</t>
  </si>
  <si>
    <t>1-2</t>
  </si>
  <si>
    <t>1-3</t>
  </si>
  <si>
    <t>1-4</t>
  </si>
  <si>
    <t>2-1</t>
  </si>
  <si>
    <t>2-2</t>
  </si>
  <si>
    <t>2-3</t>
  </si>
  <si>
    <t>2-4</t>
  </si>
  <si>
    <t>3-2</t>
  </si>
  <si>
    <t>3-1</t>
  </si>
  <si>
    <t>3-3</t>
  </si>
  <si>
    <t>3-4</t>
  </si>
  <si>
    <t>4-1</t>
  </si>
  <si>
    <t>4-2</t>
  </si>
  <si>
    <t>4-3</t>
  </si>
  <si>
    <t>4-4</t>
  </si>
  <si>
    <t>5-1</t>
  </si>
  <si>
    <t>5-2</t>
  </si>
  <si>
    <t>5-3</t>
  </si>
  <si>
    <t>5-4</t>
  </si>
  <si>
    <t>6-1</t>
  </si>
  <si>
    <t>6-2</t>
  </si>
  <si>
    <t>6-3</t>
  </si>
  <si>
    <t>6-4</t>
  </si>
  <si>
    <t>7-1</t>
  </si>
  <si>
    <t>7-2</t>
  </si>
  <si>
    <t>Финал</t>
  </si>
  <si>
    <t>Матч за 3 место</t>
  </si>
  <si>
    <t>1 место</t>
  </si>
  <si>
    <t>2 место</t>
  </si>
  <si>
    <t>3 место</t>
  </si>
  <si>
    <t>Всего</t>
  </si>
  <si>
    <t>Место</t>
  </si>
  <si>
    <t>1. «Лучший результат турнира»</t>
  </si>
  <si>
    <t>(sema.ru)</t>
  </si>
  <si>
    <t>2. «Лучий страйкер»</t>
  </si>
  <si>
    <t>(РА Релиз)</t>
  </si>
  <si>
    <t>4. «Монстр турнира»</t>
  </si>
  <si>
    <t>Игрок сделавший наибольшее количество страйков подряд</t>
  </si>
  <si>
    <t>(Издатель матчасти)</t>
  </si>
  <si>
    <t>(Оргкомитет)</t>
  </si>
  <si>
    <t>Игрок имеющий лучший средний результат за турнир</t>
  </si>
  <si>
    <t>(Печатник)</t>
  </si>
  <si>
    <t>Игрок выгравший соревнование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</si>
</sst>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5"/>
      <color indexed="12"/>
      <name val="Arial"/>
      <family val="0"/>
    </font>
    <font>
      <u val="single"/>
      <sz val="15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</fills>
  <borders count="6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medium"/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medium"/>
    </border>
    <border>
      <left style="medium"/>
      <right style="medium">
        <color indexed="9"/>
      </right>
      <top style="medium"/>
      <bottom>
        <color indexed="63"/>
      </bottom>
    </border>
    <border>
      <left style="medium"/>
      <right style="medium">
        <color indexed="9"/>
      </right>
      <top>
        <color indexed="63"/>
      </top>
      <bottom style="medium"/>
    </border>
    <border>
      <left style="medium">
        <color indexed="9"/>
      </left>
      <right style="thin"/>
      <top style="medium"/>
      <bottom style="thin"/>
    </border>
    <border>
      <left style="thin"/>
      <right style="medium">
        <color indexed="9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2" borderId="5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49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2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1" fillId="2" borderId="16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6" xfId="0" applyFont="1" applyBorder="1" applyAlignment="1">
      <alignment horizontal="center"/>
    </xf>
    <xf numFmtId="49" fontId="1" fillId="2" borderId="17" xfId="0" applyNumberFormat="1" applyFont="1" applyFill="1" applyBorder="1" applyAlignment="1">
      <alignment/>
    </xf>
    <xf numFmtId="0" fontId="4" fillId="2" borderId="18" xfId="0" applyFont="1" applyFill="1" applyBorder="1" applyAlignment="1">
      <alignment horizontal="center"/>
    </xf>
    <xf numFmtId="0" fontId="1" fillId="0" borderId="17" xfId="0" applyNumberFormat="1" applyFont="1" applyBorder="1" applyAlignment="1">
      <alignment horizontal="left"/>
    </xf>
    <xf numFmtId="2" fontId="6" fillId="0" borderId="18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left"/>
    </xf>
    <xf numFmtId="0" fontId="0" fillId="0" borderId="20" xfId="0" applyBorder="1" applyAlignment="1">
      <alignment horizontal="center"/>
    </xf>
    <xf numFmtId="0" fontId="6" fillId="0" borderId="20" xfId="0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0" fontId="4" fillId="2" borderId="17" xfId="0" applyFont="1" applyFill="1" applyBorder="1" applyAlignment="1">
      <alignment/>
    </xf>
    <xf numFmtId="2" fontId="4" fillId="0" borderId="18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0" fontId="1" fillId="2" borderId="22" xfId="0" applyFont="1" applyFill="1" applyBorder="1" applyAlignment="1">
      <alignment/>
    </xf>
    <xf numFmtId="0" fontId="4" fillId="2" borderId="11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49" fontId="1" fillId="0" borderId="17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4" fillId="2" borderId="17" xfId="0" applyNumberFormat="1" applyFont="1" applyFill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/>
    </xf>
    <xf numFmtId="0" fontId="1" fillId="0" borderId="19" xfId="0" applyNumberFormat="1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0" xfId="0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2" fontId="4" fillId="0" borderId="35" xfId="0" applyNumberFormat="1" applyFont="1" applyFill="1" applyBorder="1" applyAlignment="1">
      <alignment horizontal="center"/>
    </xf>
    <xf numFmtId="1" fontId="0" fillId="0" borderId="36" xfId="0" applyNumberFormat="1" applyBorder="1" applyAlignment="1">
      <alignment horizontal="center"/>
    </xf>
    <xf numFmtId="2" fontId="1" fillId="0" borderId="37" xfId="0" applyNumberFormat="1" applyFont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2" fontId="4" fillId="2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39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1" fillId="0" borderId="17" xfId="0" applyNumberFormat="1" applyFont="1" applyBorder="1" applyAlignment="1">
      <alignment horizontal="left"/>
    </xf>
    <xf numFmtId="0" fontId="1" fillId="0" borderId="19" xfId="0" applyNumberFormat="1" applyFont="1" applyBorder="1" applyAlignment="1">
      <alignment horizontal="left"/>
    </xf>
    <xf numFmtId="0" fontId="2" fillId="3" borderId="4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4" fillId="2" borderId="41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44" xfId="0" applyFont="1" applyFill="1" applyBorder="1" applyAlignment="1">
      <alignment horizontal="center"/>
    </xf>
    <xf numFmtId="0" fontId="2" fillId="4" borderId="45" xfId="0" applyFont="1" applyFill="1" applyBorder="1" applyAlignment="1">
      <alignment horizontal="center"/>
    </xf>
    <xf numFmtId="0" fontId="2" fillId="4" borderId="46" xfId="0" applyFont="1" applyFill="1" applyBorder="1" applyAlignment="1">
      <alignment horizontal="center"/>
    </xf>
    <xf numFmtId="0" fontId="2" fillId="4" borderId="35" xfId="0" applyFont="1" applyFill="1" applyBorder="1" applyAlignment="1" applyProtection="1">
      <alignment horizontal="center"/>
      <protection locked="0"/>
    </xf>
    <xf numFmtId="0" fontId="2" fillId="4" borderId="28" xfId="0" applyFont="1" applyFill="1" applyBorder="1" applyAlignment="1" applyProtection="1">
      <alignment horizontal="center"/>
      <protection locked="0"/>
    </xf>
    <xf numFmtId="0" fontId="2" fillId="4" borderId="30" xfId="0" applyFont="1" applyFill="1" applyBorder="1" applyAlignment="1" applyProtection="1">
      <alignment horizontal="center"/>
      <protection locked="0"/>
    </xf>
    <xf numFmtId="0" fontId="2" fillId="4" borderId="35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2" fillId="3" borderId="4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49" fontId="1" fillId="2" borderId="22" xfId="0" applyNumberFormat="1" applyFont="1" applyFill="1" applyBorder="1" applyAlignment="1">
      <alignment horizontal="center"/>
    </xf>
    <xf numFmtId="49" fontId="1" fillId="2" borderId="23" xfId="0" applyNumberFormat="1" applyFont="1" applyFill="1" applyBorder="1" applyAlignment="1">
      <alignment horizontal="center"/>
    </xf>
    <xf numFmtId="0" fontId="2" fillId="3" borderId="48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2" fillId="3" borderId="49" xfId="0" applyFont="1" applyFill="1" applyBorder="1" applyAlignment="1">
      <alignment horizontal="center"/>
    </xf>
    <xf numFmtId="0" fontId="2" fillId="3" borderId="50" xfId="0" applyFont="1" applyFill="1" applyBorder="1" applyAlignment="1">
      <alignment horizontal="center"/>
    </xf>
    <xf numFmtId="0" fontId="2" fillId="3" borderId="40" xfId="0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0" fontId="2" fillId="3" borderId="52" xfId="0" applyFont="1" applyFill="1" applyBorder="1" applyAlignment="1">
      <alignment/>
    </xf>
    <xf numFmtId="0" fontId="5" fillId="3" borderId="53" xfId="0" applyFont="1" applyFill="1" applyBorder="1" applyAlignment="1">
      <alignment/>
    </xf>
    <xf numFmtId="0" fontId="2" fillId="3" borderId="54" xfId="0" applyFont="1" applyFill="1" applyBorder="1" applyAlignment="1">
      <alignment/>
    </xf>
    <xf numFmtId="0" fontId="5" fillId="3" borderId="55" xfId="0" applyFont="1" applyFill="1" applyBorder="1" applyAlignment="1">
      <alignment/>
    </xf>
    <xf numFmtId="0" fontId="1" fillId="2" borderId="48" xfId="0" applyFont="1" applyFill="1" applyBorder="1" applyAlignment="1">
      <alignment horizontal="center" wrapText="1"/>
    </xf>
    <xf numFmtId="0" fontId="1" fillId="2" borderId="51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/>
    </xf>
    <xf numFmtId="49" fontId="2" fillId="3" borderId="56" xfId="0" applyNumberFormat="1" applyFont="1" applyFill="1" applyBorder="1" applyAlignment="1">
      <alignment horizontal="center"/>
    </xf>
    <xf numFmtId="49" fontId="2" fillId="3" borderId="57" xfId="0" applyNumberFormat="1" applyFont="1" applyFill="1" applyBorder="1" applyAlignment="1">
      <alignment horizontal="center"/>
    </xf>
    <xf numFmtId="49" fontId="2" fillId="3" borderId="31" xfId="0" applyNumberFormat="1" applyFont="1" applyFill="1" applyBorder="1" applyAlignment="1">
      <alignment horizontal="center"/>
    </xf>
    <xf numFmtId="49" fontId="2" fillId="3" borderId="34" xfId="0" applyNumberFormat="1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2" borderId="43" xfId="0" applyFont="1" applyFill="1" applyBorder="1" applyAlignment="1">
      <alignment/>
    </xf>
    <xf numFmtId="0" fontId="1" fillId="0" borderId="58" xfId="0" applyFont="1" applyBorder="1" applyAlignment="1">
      <alignment/>
    </xf>
    <xf numFmtId="0" fontId="1" fillId="0" borderId="4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1" fontId="1" fillId="0" borderId="59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184" fontId="4" fillId="2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chatnik\Library\Mail\POP-Pechatnik@192.168.39.111\INBOX.mbox\MailViewer.mimeattach\turnir_oktob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chatnik\Library\Mail\POP-Pechatnik@192.168.39.111\INBOX.mbox\MailViewer-472-4.mimeattach\turnir_november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borochnie"/>
      <sheetName val="1-8"/>
      <sheetName val="1-4"/>
      <sheetName val="1-2"/>
      <sheetName val="Final"/>
      <sheetName val="Sredniy"/>
      <sheetName val="Scores"/>
      <sheetName val="Statistika"/>
      <sheetName val="Priz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tborochnie"/>
      <sheetName val="1-8"/>
      <sheetName val="1-4"/>
      <sheetName val="1-2"/>
      <sheetName val="Final"/>
      <sheetName val="Raiting"/>
      <sheetName val="Scores"/>
      <sheetName val="Sredni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="150" zoomScaleNormal="150" workbookViewId="0" topLeftCell="A1">
      <selection activeCell="G6" sqref="G6"/>
    </sheetView>
  </sheetViews>
  <sheetFormatPr defaultColWidth="11.421875" defaultRowHeight="12.75"/>
  <cols>
    <col min="1" max="1" width="19.140625" style="0" customWidth="1"/>
    <col min="2" max="4" width="8.8515625" style="0" customWidth="1"/>
    <col min="5" max="5" width="14.28125" style="0" customWidth="1"/>
    <col min="6" max="6" width="11.140625" style="0" customWidth="1"/>
    <col min="7" max="7" width="8.8515625" style="0" customWidth="1"/>
    <col min="8" max="8" width="5.421875" style="0" customWidth="1"/>
    <col min="9" max="9" width="21.7109375" style="0" customWidth="1"/>
    <col min="10" max="12" width="8.8515625" style="0" customWidth="1"/>
    <col min="13" max="13" width="32.28125" style="0" customWidth="1"/>
    <col min="14" max="14" width="8.140625" style="0" customWidth="1"/>
    <col min="15" max="16384" width="8.8515625" style="0" customWidth="1"/>
  </cols>
  <sheetData>
    <row r="1" spans="1:10" ht="12.75" thickBot="1">
      <c r="A1" s="144" t="s">
        <v>87</v>
      </c>
      <c r="B1" s="145"/>
      <c r="C1" s="145"/>
      <c r="D1" s="145"/>
      <c r="E1" s="145"/>
      <c r="F1" s="146"/>
      <c r="H1" s="141" t="s">
        <v>13</v>
      </c>
      <c r="I1" s="142"/>
      <c r="J1" s="143"/>
    </row>
    <row r="2" spans="1:17" ht="12">
      <c r="A2" s="39" t="s">
        <v>93</v>
      </c>
      <c r="B2" s="35" t="s">
        <v>88</v>
      </c>
      <c r="C2" s="35" t="s">
        <v>89</v>
      </c>
      <c r="D2" s="35" t="s">
        <v>90</v>
      </c>
      <c r="E2" s="36" t="s">
        <v>92</v>
      </c>
      <c r="F2" s="40" t="s">
        <v>91</v>
      </c>
      <c r="H2" s="55">
        <v>1</v>
      </c>
      <c r="I2" s="56" t="s">
        <v>26</v>
      </c>
      <c r="J2" s="57">
        <v>183.33333333333334</v>
      </c>
      <c r="K2" s="1"/>
      <c r="L2" s="26">
        <v>1</v>
      </c>
      <c r="M2" s="26" t="s">
        <v>26</v>
      </c>
      <c r="N2" s="25">
        <v>165.33333333333334</v>
      </c>
      <c r="O2" s="23" t="s">
        <v>101</v>
      </c>
      <c r="P2" s="24" t="s">
        <v>16</v>
      </c>
      <c r="Q2" s="25">
        <f>Otborochnie!F3</f>
        <v>103.66666666666667</v>
      </c>
    </row>
    <row r="3" spans="1:17" ht="12">
      <c r="A3" s="130" t="s">
        <v>35</v>
      </c>
      <c r="B3" s="129">
        <v>94</v>
      </c>
      <c r="C3" s="129">
        <v>114</v>
      </c>
      <c r="D3" s="129">
        <v>103</v>
      </c>
      <c r="E3" s="38">
        <v>311</v>
      </c>
      <c r="F3" s="42">
        <v>103.66666666666667</v>
      </c>
      <c r="H3" s="58">
        <v>2</v>
      </c>
      <c r="I3" s="59" t="s">
        <v>24</v>
      </c>
      <c r="J3" s="60">
        <v>166.66666666666666</v>
      </c>
      <c r="K3" s="1"/>
      <c r="L3" s="26">
        <v>2</v>
      </c>
      <c r="M3" s="26" t="s">
        <v>46</v>
      </c>
      <c r="N3" s="25">
        <v>159.66666666666666</v>
      </c>
      <c r="O3" s="23" t="s">
        <v>102</v>
      </c>
      <c r="P3" s="24" t="s">
        <v>17</v>
      </c>
      <c r="Q3" s="25">
        <f>Otborochnie!F4</f>
        <v>140.66666666666666</v>
      </c>
    </row>
    <row r="4" spans="1:17" ht="12">
      <c r="A4" s="130" t="s">
        <v>36</v>
      </c>
      <c r="B4" s="129">
        <v>119</v>
      </c>
      <c r="C4" s="129">
        <v>145</v>
      </c>
      <c r="D4" s="129">
        <v>158</v>
      </c>
      <c r="E4" s="38">
        <v>422</v>
      </c>
      <c r="F4" s="48">
        <v>140.66666666666666</v>
      </c>
      <c r="H4" s="58">
        <v>3</v>
      </c>
      <c r="I4" s="59" t="s">
        <v>62</v>
      </c>
      <c r="J4" s="60">
        <v>163</v>
      </c>
      <c r="K4" s="1"/>
      <c r="L4" s="26">
        <v>3</v>
      </c>
      <c r="M4" s="26" t="s">
        <v>34</v>
      </c>
      <c r="N4" s="25">
        <v>158.66666666666666</v>
      </c>
      <c r="O4" s="23" t="s">
        <v>103</v>
      </c>
      <c r="P4" s="24" t="s">
        <v>18</v>
      </c>
      <c r="Q4" s="25">
        <f>Otborochnie!F5</f>
        <v>153.33333333333334</v>
      </c>
    </row>
    <row r="5" spans="1:17" ht="12">
      <c r="A5" s="130" t="s">
        <v>30</v>
      </c>
      <c r="B5" s="129">
        <v>138</v>
      </c>
      <c r="C5" s="129">
        <v>132</v>
      </c>
      <c r="D5" s="129">
        <v>190</v>
      </c>
      <c r="E5" s="38">
        <v>460</v>
      </c>
      <c r="F5" s="48">
        <v>153.33333333333334</v>
      </c>
      <c r="H5" s="58">
        <v>4</v>
      </c>
      <c r="I5" s="59" t="s">
        <v>39</v>
      </c>
      <c r="J5" s="60">
        <v>160.33333333333334</v>
      </c>
      <c r="K5" s="1"/>
      <c r="L5" s="26">
        <v>4</v>
      </c>
      <c r="M5" s="26" t="s">
        <v>31</v>
      </c>
      <c r="N5" s="25">
        <v>149.33333333333334</v>
      </c>
      <c r="O5" s="23" t="s">
        <v>104</v>
      </c>
      <c r="P5" s="24" t="s">
        <v>51</v>
      </c>
      <c r="Q5" s="25">
        <f>Otborochnie!F6</f>
        <v>118.33333333333333</v>
      </c>
    </row>
    <row r="6" spans="1:17" ht="12.75" thickBot="1">
      <c r="A6" s="131" t="s">
        <v>37</v>
      </c>
      <c r="B6" s="133">
        <v>102</v>
      </c>
      <c r="C6" s="133">
        <v>127</v>
      </c>
      <c r="D6" s="133">
        <v>126</v>
      </c>
      <c r="E6" s="45">
        <v>355</v>
      </c>
      <c r="F6" s="49">
        <v>118.33333333333333</v>
      </c>
      <c r="H6" s="58">
        <v>5</v>
      </c>
      <c r="I6" s="59" t="s">
        <v>34</v>
      </c>
      <c r="J6" s="60">
        <v>159</v>
      </c>
      <c r="K6" s="1"/>
      <c r="L6" s="26">
        <v>5</v>
      </c>
      <c r="M6" s="26" t="s">
        <v>23</v>
      </c>
      <c r="N6" s="25">
        <v>146.66666666666666</v>
      </c>
      <c r="O6" s="23" t="s">
        <v>105</v>
      </c>
      <c r="P6" s="24" t="s">
        <v>19</v>
      </c>
      <c r="Q6" s="25">
        <f>Otborochnie!F10</f>
        <v>159</v>
      </c>
    </row>
    <row r="7" spans="8:17" ht="12.75" thickBot="1">
      <c r="H7" s="58">
        <v>6</v>
      </c>
      <c r="I7" s="59" t="s">
        <v>30</v>
      </c>
      <c r="J7" s="60">
        <v>153.33333333333334</v>
      </c>
      <c r="K7" s="1"/>
      <c r="L7" s="26">
        <v>6</v>
      </c>
      <c r="M7" s="26" t="s">
        <v>24</v>
      </c>
      <c r="N7" s="25">
        <v>145.66666666666666</v>
      </c>
      <c r="O7" s="23" t="s">
        <v>106</v>
      </c>
      <c r="P7" s="24" t="s">
        <v>20</v>
      </c>
      <c r="Q7" s="25">
        <f>Otborochnie!F11</f>
        <v>183.33333333333334</v>
      </c>
    </row>
    <row r="8" spans="1:17" ht="12">
      <c r="A8" s="144" t="s">
        <v>100</v>
      </c>
      <c r="B8" s="145"/>
      <c r="C8" s="145"/>
      <c r="D8" s="145"/>
      <c r="E8" s="145"/>
      <c r="F8" s="146"/>
      <c r="H8" s="58">
        <v>7</v>
      </c>
      <c r="I8" s="59" t="s">
        <v>46</v>
      </c>
      <c r="J8" s="60">
        <v>148</v>
      </c>
      <c r="K8" s="1"/>
      <c r="L8" s="26">
        <v>7</v>
      </c>
      <c r="M8" s="26" t="s">
        <v>33</v>
      </c>
      <c r="N8" s="25">
        <v>140</v>
      </c>
      <c r="O8" s="23" t="s">
        <v>107</v>
      </c>
      <c r="P8" s="24" t="s">
        <v>26</v>
      </c>
      <c r="Q8" s="25">
        <f>Otborochnie!F12</f>
        <v>139</v>
      </c>
    </row>
    <row r="9" spans="1:17" ht="12">
      <c r="A9" s="47" t="s">
        <v>93</v>
      </c>
      <c r="B9" s="36" t="s">
        <v>88</v>
      </c>
      <c r="C9" s="36" t="s">
        <v>89</v>
      </c>
      <c r="D9" s="36" t="s">
        <v>90</v>
      </c>
      <c r="E9" s="36" t="s">
        <v>92</v>
      </c>
      <c r="F9" s="40" t="s">
        <v>91</v>
      </c>
      <c r="H9" s="58">
        <v>8</v>
      </c>
      <c r="I9" s="59" t="s">
        <v>31</v>
      </c>
      <c r="J9" s="60">
        <v>145.33333333333334</v>
      </c>
      <c r="K9" s="1"/>
      <c r="L9" s="26">
        <v>8</v>
      </c>
      <c r="M9" s="26" t="s">
        <v>25</v>
      </c>
      <c r="N9" s="25">
        <v>139.66666666666666</v>
      </c>
      <c r="O9" s="23" t="s">
        <v>108</v>
      </c>
      <c r="P9" s="24" t="s">
        <v>21</v>
      </c>
      <c r="Q9" s="25">
        <f>Otborochnie!F13</f>
        <v>122.66666666666667</v>
      </c>
    </row>
    <row r="10" spans="1:17" ht="12">
      <c r="A10" s="130" t="s">
        <v>34</v>
      </c>
      <c r="B10" s="129">
        <v>164</v>
      </c>
      <c r="C10" s="129">
        <v>159</v>
      </c>
      <c r="D10" s="129">
        <v>154</v>
      </c>
      <c r="E10" s="129">
        <v>477</v>
      </c>
      <c r="F10" s="135">
        <v>159</v>
      </c>
      <c r="H10" s="58">
        <v>9</v>
      </c>
      <c r="I10" s="59" t="s">
        <v>41</v>
      </c>
      <c r="J10" s="60">
        <v>142.66666666666666</v>
      </c>
      <c r="K10" s="1"/>
      <c r="L10" s="26">
        <v>9</v>
      </c>
      <c r="M10" s="26" t="s">
        <v>49</v>
      </c>
      <c r="N10" s="25">
        <v>138</v>
      </c>
      <c r="O10" s="23" t="s">
        <v>110</v>
      </c>
      <c r="P10" s="24" t="s">
        <v>52</v>
      </c>
      <c r="Q10" s="25">
        <f>Otborochnie!F17</f>
        <v>137</v>
      </c>
    </row>
    <row r="11" spans="1:17" ht="12">
      <c r="A11" s="130" t="s">
        <v>26</v>
      </c>
      <c r="B11" s="134">
        <v>147</v>
      </c>
      <c r="C11" s="134">
        <v>175</v>
      </c>
      <c r="D11" s="134">
        <v>228</v>
      </c>
      <c r="E11" s="129">
        <v>550</v>
      </c>
      <c r="F11" s="135">
        <v>183.33333333333334</v>
      </c>
      <c r="H11" s="58">
        <v>10</v>
      </c>
      <c r="I11" s="59" t="s">
        <v>36</v>
      </c>
      <c r="J11" s="60">
        <v>140.66666666666666</v>
      </c>
      <c r="K11" s="1"/>
      <c r="L11" s="26">
        <v>10</v>
      </c>
      <c r="M11" s="26" t="s">
        <v>30</v>
      </c>
      <c r="N11" s="25">
        <v>135.66666666666666</v>
      </c>
      <c r="O11" s="23" t="s">
        <v>109</v>
      </c>
      <c r="P11" s="24" t="s">
        <v>22</v>
      </c>
      <c r="Q11" s="25">
        <f>Otborochnie!F18</f>
        <v>132</v>
      </c>
    </row>
    <row r="12" spans="1:17" ht="12">
      <c r="A12" s="130" t="s">
        <v>63</v>
      </c>
      <c r="B12" s="134">
        <v>136</v>
      </c>
      <c r="C12" s="134">
        <v>145</v>
      </c>
      <c r="D12" s="134">
        <v>136</v>
      </c>
      <c r="E12" s="129">
        <v>417</v>
      </c>
      <c r="F12" s="135">
        <v>139</v>
      </c>
      <c r="H12" s="58">
        <v>11</v>
      </c>
      <c r="I12" s="59" t="s">
        <v>63</v>
      </c>
      <c r="J12" s="60">
        <v>139</v>
      </c>
      <c r="K12" s="1"/>
      <c r="L12" s="26">
        <v>11</v>
      </c>
      <c r="M12" s="26" t="s">
        <v>32</v>
      </c>
      <c r="N12" s="25">
        <v>133</v>
      </c>
      <c r="O12" s="23" t="s">
        <v>111</v>
      </c>
      <c r="P12" s="24" t="s">
        <v>23</v>
      </c>
      <c r="Q12" s="25">
        <f>Otborochnie!F19</f>
        <v>107</v>
      </c>
    </row>
    <row r="13" spans="1:17" ht="12.75" thickBot="1">
      <c r="A13" s="131" t="s">
        <v>33</v>
      </c>
      <c r="B13" s="137">
        <v>120</v>
      </c>
      <c r="C13" s="137">
        <v>126</v>
      </c>
      <c r="D13" s="137">
        <v>122</v>
      </c>
      <c r="E13" s="133">
        <v>368</v>
      </c>
      <c r="F13" s="138">
        <v>122.66666666666667</v>
      </c>
      <c r="H13" s="58">
        <v>12</v>
      </c>
      <c r="I13" s="59" t="s">
        <v>49</v>
      </c>
      <c r="J13" s="60">
        <v>137</v>
      </c>
      <c r="K13" s="1"/>
      <c r="L13" s="26">
        <v>12</v>
      </c>
      <c r="M13" s="26" t="s">
        <v>21</v>
      </c>
      <c r="N13" s="25">
        <v>132.66666666666666</v>
      </c>
      <c r="O13" s="23" t="s">
        <v>112</v>
      </c>
      <c r="P13" s="24" t="s">
        <v>49</v>
      </c>
      <c r="Q13" s="25">
        <f>Otborochnie!F20</f>
        <v>0</v>
      </c>
    </row>
    <row r="14" spans="8:17" ht="12.75" thickBot="1">
      <c r="H14" s="58">
        <v>13</v>
      </c>
      <c r="I14" s="59" t="s">
        <v>29</v>
      </c>
      <c r="J14" s="60">
        <v>134.66666666666666</v>
      </c>
      <c r="K14" s="1"/>
      <c r="L14" s="26">
        <v>13</v>
      </c>
      <c r="M14" s="26" t="s">
        <v>22</v>
      </c>
      <c r="N14" s="25">
        <v>131</v>
      </c>
      <c r="O14" s="23" t="s">
        <v>113</v>
      </c>
      <c r="P14" s="24" t="s">
        <v>25</v>
      </c>
      <c r="Q14" s="25">
        <f>Otborochnie!F24</f>
        <v>155.33333333333334</v>
      </c>
    </row>
    <row r="15" spans="1:17" ht="12.75" thickBot="1">
      <c r="A15" s="147" t="s">
        <v>99</v>
      </c>
      <c r="B15" s="148"/>
      <c r="C15" s="148"/>
      <c r="D15" s="148"/>
      <c r="E15" s="148"/>
      <c r="F15" s="149"/>
      <c r="H15" s="58">
        <v>14</v>
      </c>
      <c r="I15" s="59" t="s">
        <v>21</v>
      </c>
      <c r="J15" s="60">
        <v>132</v>
      </c>
      <c r="K15" s="1"/>
      <c r="L15" s="26">
        <v>14</v>
      </c>
      <c r="M15" s="26" t="s">
        <v>28</v>
      </c>
      <c r="N15" s="25">
        <v>130.33333333333334</v>
      </c>
      <c r="O15" s="23" t="s">
        <v>114</v>
      </c>
      <c r="P15" s="24" t="s">
        <v>47</v>
      </c>
      <c r="Q15" s="25">
        <f>Otborochnie!F25</f>
        <v>155.66666666666666</v>
      </c>
    </row>
    <row r="16" spans="1:17" ht="12">
      <c r="A16" s="50" t="s">
        <v>93</v>
      </c>
      <c r="B16" s="27" t="s">
        <v>88</v>
      </c>
      <c r="C16" s="27" t="s">
        <v>89</v>
      </c>
      <c r="D16" s="27" t="s">
        <v>90</v>
      </c>
      <c r="E16" s="51" t="s">
        <v>92</v>
      </c>
      <c r="F16" s="52" t="s">
        <v>91</v>
      </c>
      <c r="H16" s="58">
        <v>15</v>
      </c>
      <c r="I16" s="59" t="s">
        <v>33</v>
      </c>
      <c r="J16" s="60">
        <v>122.66666666666667</v>
      </c>
      <c r="K16" s="1"/>
      <c r="L16" s="26">
        <v>15</v>
      </c>
      <c r="M16" s="26" t="s">
        <v>52</v>
      </c>
      <c r="N16" s="25">
        <v>130</v>
      </c>
      <c r="O16" s="23" t="s">
        <v>115</v>
      </c>
      <c r="P16" s="24" t="s">
        <v>30</v>
      </c>
      <c r="Q16" s="25">
        <f>Otborochnie!F26</f>
        <v>167.33333333333334</v>
      </c>
    </row>
    <row r="17" spans="1:17" ht="12.75" thickBot="1">
      <c r="A17" s="130" t="s">
        <v>49</v>
      </c>
      <c r="B17" s="129">
        <v>150</v>
      </c>
      <c r="C17" s="129">
        <v>128</v>
      </c>
      <c r="D17" s="129">
        <v>133</v>
      </c>
      <c r="E17" s="129">
        <v>411</v>
      </c>
      <c r="F17" s="135">
        <v>137</v>
      </c>
      <c r="H17" s="61">
        <v>16</v>
      </c>
      <c r="I17" s="62" t="s">
        <v>37</v>
      </c>
      <c r="J17" s="63">
        <v>118.33333333333333</v>
      </c>
      <c r="K17" s="1"/>
      <c r="L17" s="26">
        <v>16</v>
      </c>
      <c r="M17" s="26" t="s">
        <v>18</v>
      </c>
      <c r="N17" s="25">
        <v>122</v>
      </c>
      <c r="O17" s="23" t="s">
        <v>116</v>
      </c>
      <c r="P17" s="24" t="s">
        <v>32</v>
      </c>
      <c r="Q17" s="25">
        <f>Otborochnie!F27</f>
        <v>0</v>
      </c>
    </row>
    <row r="18" spans="1:17" ht="12">
      <c r="A18" s="130" t="s">
        <v>21</v>
      </c>
      <c r="B18" s="134">
        <v>115</v>
      </c>
      <c r="C18" s="134">
        <v>173</v>
      </c>
      <c r="D18" s="134">
        <v>108</v>
      </c>
      <c r="E18" s="129">
        <v>396</v>
      </c>
      <c r="F18" s="135">
        <v>132</v>
      </c>
      <c r="H18" s="64">
        <v>17</v>
      </c>
      <c r="I18" s="196" t="s">
        <v>40</v>
      </c>
      <c r="J18" s="65">
        <v>113</v>
      </c>
      <c r="L18" s="26">
        <v>17</v>
      </c>
      <c r="M18" s="26" t="s">
        <v>29</v>
      </c>
      <c r="N18" s="25">
        <v>120.66666666666667</v>
      </c>
      <c r="O18" s="23" t="s">
        <v>117</v>
      </c>
      <c r="P18" s="23" t="s">
        <v>27</v>
      </c>
      <c r="Q18" s="25">
        <f>Otborochnie!F31</f>
        <v>145.33333333333334</v>
      </c>
    </row>
    <row r="19" spans="1:17" ht="12">
      <c r="A19" s="130" t="s">
        <v>38</v>
      </c>
      <c r="B19" s="134">
        <v>98</v>
      </c>
      <c r="C19" s="134">
        <v>102</v>
      </c>
      <c r="D19" s="134">
        <v>121</v>
      </c>
      <c r="E19" s="129">
        <v>321</v>
      </c>
      <c r="F19" s="136">
        <v>107</v>
      </c>
      <c r="H19" s="66">
        <v>18</v>
      </c>
      <c r="I19" s="197" t="s">
        <v>38</v>
      </c>
      <c r="J19" s="67">
        <v>107</v>
      </c>
      <c r="L19" s="26">
        <v>18</v>
      </c>
      <c r="M19" s="26" t="s">
        <v>19</v>
      </c>
      <c r="N19" s="25">
        <v>119.66666666666667</v>
      </c>
      <c r="O19" s="23" t="s">
        <v>118</v>
      </c>
      <c r="P19" s="23" t="s">
        <v>28</v>
      </c>
      <c r="Q19" s="25">
        <f>Otborochnie!F32</f>
        <v>163</v>
      </c>
    </row>
    <row r="20" spans="1:17" ht="12.75" thickBot="1">
      <c r="A20" s="131"/>
      <c r="B20" s="137"/>
      <c r="C20" s="137"/>
      <c r="D20" s="137"/>
      <c r="E20" s="133"/>
      <c r="F20" s="139"/>
      <c r="H20" s="68">
        <v>19</v>
      </c>
      <c r="I20" s="198" t="s">
        <v>35</v>
      </c>
      <c r="J20" s="69">
        <v>103.66666666666667</v>
      </c>
      <c r="L20" s="26">
        <v>19</v>
      </c>
      <c r="M20" s="26" t="s">
        <v>27</v>
      </c>
      <c r="N20" s="25">
        <v>119.33333333333333</v>
      </c>
      <c r="O20" s="23" t="s">
        <v>119</v>
      </c>
      <c r="P20" s="23" t="s">
        <v>29</v>
      </c>
      <c r="Q20" s="25">
        <f>Otborochnie!F33</f>
        <v>160.33333333333334</v>
      </c>
    </row>
    <row r="21" spans="8:17" ht="12.75" thickBot="1">
      <c r="H21" s="193"/>
      <c r="I21" s="194"/>
      <c r="J21" s="195"/>
      <c r="L21" s="26">
        <v>20</v>
      </c>
      <c r="M21" s="26" t="s">
        <v>20</v>
      </c>
      <c r="N21" s="25">
        <v>115.66666666666667</v>
      </c>
      <c r="O21" s="23" t="s">
        <v>120</v>
      </c>
      <c r="P21" s="23" t="s">
        <v>31</v>
      </c>
      <c r="Q21" s="25">
        <f>Otborochnie!F34</f>
        <v>113</v>
      </c>
    </row>
    <row r="22" spans="1:17" ht="12">
      <c r="A22" s="144" t="s">
        <v>98</v>
      </c>
      <c r="B22" s="145"/>
      <c r="C22" s="145"/>
      <c r="D22" s="145"/>
      <c r="E22" s="145"/>
      <c r="F22" s="146"/>
      <c r="H22" s="193"/>
      <c r="I22" s="194"/>
      <c r="J22" s="195"/>
      <c r="L22" s="26">
        <v>21</v>
      </c>
      <c r="M22" s="26" t="s">
        <v>48</v>
      </c>
      <c r="N22" s="25">
        <v>115</v>
      </c>
      <c r="O22" s="23" t="s">
        <v>121</v>
      </c>
      <c r="P22" s="23" t="s">
        <v>33</v>
      </c>
      <c r="Q22" s="25">
        <f>Otborochnie!F38</f>
        <v>142.66666666666666</v>
      </c>
    </row>
    <row r="23" spans="1:17" ht="12">
      <c r="A23" s="47" t="s">
        <v>93</v>
      </c>
      <c r="B23" s="36" t="s">
        <v>88</v>
      </c>
      <c r="C23" s="36" t="s">
        <v>89</v>
      </c>
      <c r="D23" s="36" t="s">
        <v>90</v>
      </c>
      <c r="E23" s="36" t="s">
        <v>92</v>
      </c>
      <c r="F23" s="40" t="s">
        <v>91</v>
      </c>
      <c r="H23" s="193"/>
      <c r="I23" s="194"/>
      <c r="J23" s="195"/>
      <c r="L23" s="26">
        <v>22</v>
      </c>
      <c r="M23" s="26" t="s">
        <v>17</v>
      </c>
      <c r="N23" s="25">
        <v>106.33333333333333</v>
      </c>
      <c r="O23" s="23" t="s">
        <v>122</v>
      </c>
      <c r="P23" s="23" t="s">
        <v>34</v>
      </c>
      <c r="Q23" s="25">
        <f>Otborochnie!F39</f>
        <v>166.66666666666666</v>
      </c>
    </row>
    <row r="24" spans="1:17" ht="12">
      <c r="A24" s="130" t="s">
        <v>21</v>
      </c>
      <c r="B24" s="129">
        <v>171</v>
      </c>
      <c r="C24" s="129">
        <v>174</v>
      </c>
      <c r="D24" s="129">
        <v>121</v>
      </c>
      <c r="E24" s="129">
        <v>466</v>
      </c>
      <c r="F24" s="135">
        <v>155.33333333333334</v>
      </c>
      <c r="H24" s="193"/>
      <c r="I24" s="194"/>
      <c r="J24" s="195"/>
      <c r="L24" s="26">
        <v>23</v>
      </c>
      <c r="M24" s="26" t="s">
        <v>16</v>
      </c>
      <c r="N24" s="25">
        <v>103.33333333333333</v>
      </c>
      <c r="O24" s="23" t="s">
        <v>123</v>
      </c>
      <c r="P24" s="23" t="s">
        <v>46</v>
      </c>
      <c r="Q24" s="25">
        <f>Otborochnie!F40</f>
        <v>134.66666666666666</v>
      </c>
    </row>
    <row r="25" spans="1:17" ht="12">
      <c r="A25" s="130" t="s">
        <v>61</v>
      </c>
      <c r="B25" s="134">
        <v>147</v>
      </c>
      <c r="C25" s="134">
        <v>183</v>
      </c>
      <c r="D25" s="134">
        <v>137</v>
      </c>
      <c r="E25" s="129">
        <v>467</v>
      </c>
      <c r="F25" s="135">
        <v>155.66666666666666</v>
      </c>
      <c r="H25" s="193"/>
      <c r="I25" s="194"/>
      <c r="J25" s="195"/>
      <c r="L25" s="26">
        <v>24</v>
      </c>
      <c r="M25" s="26" t="s">
        <v>51</v>
      </c>
      <c r="N25" s="25">
        <v>97.66666666666667</v>
      </c>
      <c r="O25" s="23" t="s">
        <v>124</v>
      </c>
      <c r="P25" s="23" t="s">
        <v>48</v>
      </c>
      <c r="Q25" s="25">
        <f>Otborochnie!F41</f>
        <v>148</v>
      </c>
    </row>
    <row r="26" spans="1:17" ht="12">
      <c r="A26" s="130" t="s">
        <v>26</v>
      </c>
      <c r="B26" s="134">
        <v>170</v>
      </c>
      <c r="C26" s="134">
        <v>150</v>
      </c>
      <c r="D26" s="134">
        <v>182</v>
      </c>
      <c r="E26" s="129">
        <v>502</v>
      </c>
      <c r="F26" s="135">
        <v>167.33333333333334</v>
      </c>
      <c r="H26" s="193"/>
      <c r="I26" s="194"/>
      <c r="J26" s="195"/>
      <c r="L26" s="26">
        <v>25</v>
      </c>
      <c r="M26" s="26" t="s">
        <v>47</v>
      </c>
      <c r="N26" s="25">
        <v>97.33333333333333</v>
      </c>
      <c r="O26" s="23" t="s">
        <v>125</v>
      </c>
      <c r="P26" s="23" t="s">
        <v>24</v>
      </c>
      <c r="Q26" s="25" t="e">
        <f>Otborochnie!#REF!</f>
        <v>#REF!</v>
      </c>
    </row>
    <row r="27" spans="1:17" ht="12.75" thickBot="1">
      <c r="A27" s="131"/>
      <c r="B27" s="137"/>
      <c r="C27" s="137"/>
      <c r="D27" s="137"/>
      <c r="E27" s="133"/>
      <c r="F27" s="139"/>
      <c r="H27" s="193"/>
      <c r="I27" s="194"/>
      <c r="J27" s="195"/>
      <c r="L27" s="26">
        <v>26</v>
      </c>
      <c r="M27" s="26" t="s">
        <v>50</v>
      </c>
      <c r="N27" s="25">
        <v>80.66666666666667</v>
      </c>
      <c r="O27" s="23" t="s">
        <v>126</v>
      </c>
      <c r="P27" s="23" t="s">
        <v>50</v>
      </c>
      <c r="Q27" s="25" t="e">
        <f>Otborochnie!#REF!</f>
        <v>#REF!</v>
      </c>
    </row>
    <row r="28" ht="12.75" thickBot="1"/>
    <row r="29" spans="1:6" ht="12">
      <c r="A29" s="144" t="s">
        <v>97</v>
      </c>
      <c r="B29" s="145"/>
      <c r="C29" s="145"/>
      <c r="D29" s="145"/>
      <c r="E29" s="145"/>
      <c r="F29" s="146"/>
    </row>
    <row r="30" spans="1:6" ht="12">
      <c r="A30" s="47" t="s">
        <v>93</v>
      </c>
      <c r="B30" s="36" t="s">
        <v>88</v>
      </c>
      <c r="C30" s="36" t="s">
        <v>89</v>
      </c>
      <c r="D30" s="36" t="s">
        <v>90</v>
      </c>
      <c r="E30" s="36" t="s">
        <v>92</v>
      </c>
      <c r="F30" s="40" t="s">
        <v>91</v>
      </c>
    </row>
    <row r="31" spans="1:6" ht="12">
      <c r="A31" s="53" t="s">
        <v>31</v>
      </c>
      <c r="B31" s="38">
        <v>153</v>
      </c>
      <c r="C31" s="38">
        <v>126</v>
      </c>
      <c r="D31" s="38">
        <v>157</v>
      </c>
      <c r="E31" s="38">
        <v>436</v>
      </c>
      <c r="F31" s="48">
        <v>145.33333333333334</v>
      </c>
    </row>
    <row r="32" spans="1:6" ht="12">
      <c r="A32" s="53" t="s">
        <v>62</v>
      </c>
      <c r="B32" s="38">
        <v>149</v>
      </c>
      <c r="C32" s="38">
        <v>168</v>
      </c>
      <c r="D32" s="38">
        <v>172</v>
      </c>
      <c r="E32" s="38">
        <v>489</v>
      </c>
      <c r="F32" s="48">
        <v>163</v>
      </c>
    </row>
    <row r="33" spans="1:6" ht="12">
      <c r="A33" s="53" t="s">
        <v>39</v>
      </c>
      <c r="B33" s="38">
        <v>183</v>
      </c>
      <c r="C33" s="38">
        <v>179</v>
      </c>
      <c r="D33" s="38">
        <v>119</v>
      </c>
      <c r="E33" s="38">
        <v>481</v>
      </c>
      <c r="F33" s="48">
        <v>160.33333333333334</v>
      </c>
    </row>
    <row r="34" spans="1:6" ht="12.75" thickBot="1">
      <c r="A34" s="54" t="s">
        <v>40</v>
      </c>
      <c r="B34" s="45">
        <v>137</v>
      </c>
      <c r="C34" s="45">
        <v>95</v>
      </c>
      <c r="D34" s="45">
        <v>107</v>
      </c>
      <c r="E34" s="45">
        <v>339</v>
      </c>
      <c r="F34" s="46">
        <v>113</v>
      </c>
    </row>
    <row r="35" ht="12.75" thickBot="1"/>
    <row r="36" spans="1:6" ht="12">
      <c r="A36" s="144" t="s">
        <v>96</v>
      </c>
      <c r="B36" s="145"/>
      <c r="C36" s="145"/>
      <c r="D36" s="145"/>
      <c r="E36" s="145"/>
      <c r="F36" s="146"/>
    </row>
    <row r="37" spans="1:6" ht="12">
      <c r="A37" s="47" t="s">
        <v>93</v>
      </c>
      <c r="B37" s="36" t="s">
        <v>88</v>
      </c>
      <c r="C37" s="36" t="s">
        <v>89</v>
      </c>
      <c r="D37" s="36" t="s">
        <v>90</v>
      </c>
      <c r="E37" s="36" t="s">
        <v>92</v>
      </c>
      <c r="F37" s="40" t="s">
        <v>91</v>
      </c>
    </row>
    <row r="38" spans="1:6" ht="12">
      <c r="A38" s="53" t="s">
        <v>41</v>
      </c>
      <c r="B38" s="38">
        <v>130</v>
      </c>
      <c r="C38" s="38">
        <v>176</v>
      </c>
      <c r="D38" s="38">
        <v>122</v>
      </c>
      <c r="E38" s="38">
        <v>428</v>
      </c>
      <c r="F38" s="48">
        <v>142.66666666666666</v>
      </c>
    </row>
    <row r="39" spans="1:6" ht="12">
      <c r="A39" s="53" t="s">
        <v>24</v>
      </c>
      <c r="B39" s="38">
        <v>183</v>
      </c>
      <c r="C39" s="38">
        <v>149</v>
      </c>
      <c r="D39" s="38">
        <v>168</v>
      </c>
      <c r="E39" s="38">
        <v>500</v>
      </c>
      <c r="F39" s="48">
        <v>166.66666666666666</v>
      </c>
    </row>
    <row r="40" spans="1:6" ht="12">
      <c r="A40" s="53" t="s">
        <v>29</v>
      </c>
      <c r="B40" s="38">
        <v>132</v>
      </c>
      <c r="C40" s="38">
        <v>136</v>
      </c>
      <c r="D40" s="38">
        <v>136</v>
      </c>
      <c r="E40" s="38">
        <v>404</v>
      </c>
      <c r="F40" s="48">
        <v>134.66666666666666</v>
      </c>
    </row>
    <row r="41" spans="1:6" ht="12.75" thickBot="1">
      <c r="A41" s="54" t="s">
        <v>46</v>
      </c>
      <c r="B41" s="45">
        <v>142</v>
      </c>
      <c r="C41" s="45">
        <v>134</v>
      </c>
      <c r="D41" s="45">
        <v>168</v>
      </c>
      <c r="E41" s="45">
        <v>444</v>
      </c>
      <c r="F41" s="49">
        <v>148</v>
      </c>
    </row>
  </sheetData>
  <mergeCells count="7">
    <mergeCell ref="H1:J1"/>
    <mergeCell ref="A1:F1"/>
    <mergeCell ref="A8:F8"/>
    <mergeCell ref="A15:F15"/>
    <mergeCell ref="A22:F22"/>
    <mergeCell ref="A29:F29"/>
    <mergeCell ref="A36:F36"/>
  </mergeCells>
  <printOptions/>
  <pageMargins left="0.75" right="0.75" top="1" bottom="1" header="0.5" footer="0.5"/>
  <pageSetup horizontalDpi="200" verticalDpi="2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zoomScale="150" zoomScaleNormal="150" workbookViewId="0" topLeftCell="A1">
      <selection activeCell="E35" sqref="E35"/>
    </sheetView>
  </sheetViews>
  <sheetFormatPr defaultColWidth="11.421875" defaultRowHeight="12.75"/>
  <cols>
    <col min="1" max="1" width="16.140625" style="0" customWidth="1"/>
    <col min="2" max="3" width="8.8515625" style="0" customWidth="1"/>
    <col min="4" max="4" width="12.8515625" style="0" customWidth="1"/>
    <col min="5" max="5" width="8.8515625" style="0" customWidth="1"/>
    <col min="6" max="6" width="5.28125" style="0" customWidth="1"/>
    <col min="7" max="7" width="20.421875" style="0" customWidth="1"/>
    <col min="8" max="16384" width="8.8515625" style="0" customWidth="1"/>
  </cols>
  <sheetData>
    <row r="1" spans="1:8" ht="12.75" thickBot="1">
      <c r="A1" s="150" t="s">
        <v>87</v>
      </c>
      <c r="B1" s="151"/>
      <c r="C1" s="151"/>
      <c r="D1" s="152"/>
      <c r="F1" s="141" t="s">
        <v>14</v>
      </c>
      <c r="G1" s="142"/>
      <c r="H1" s="143"/>
    </row>
    <row r="2" spans="1:8" ht="12">
      <c r="A2" s="71" t="s">
        <v>93</v>
      </c>
      <c r="B2" s="36" t="s">
        <v>88</v>
      </c>
      <c r="C2" s="36" t="s">
        <v>89</v>
      </c>
      <c r="D2" s="40" t="s">
        <v>91</v>
      </c>
      <c r="F2" s="74">
        <v>1</v>
      </c>
      <c r="G2" s="72" t="s">
        <v>64</v>
      </c>
      <c r="H2" s="77">
        <v>174.5</v>
      </c>
    </row>
    <row r="3" spans="1:8" ht="12">
      <c r="A3" s="140" t="s">
        <v>37</v>
      </c>
      <c r="B3" s="38">
        <v>100</v>
      </c>
      <c r="C3" s="38">
        <v>114</v>
      </c>
      <c r="D3" s="42">
        <v>107</v>
      </c>
      <c r="F3" s="75">
        <v>2</v>
      </c>
      <c r="G3" s="59" t="s">
        <v>65</v>
      </c>
      <c r="H3" s="78">
        <v>153.5</v>
      </c>
    </row>
    <row r="4" spans="1:8" ht="12.75" thickBot="1">
      <c r="A4" s="43" t="s">
        <v>26</v>
      </c>
      <c r="B4" s="45">
        <v>151</v>
      </c>
      <c r="C4" s="45">
        <v>157</v>
      </c>
      <c r="D4" s="49">
        <v>154</v>
      </c>
      <c r="F4" s="75">
        <v>3</v>
      </c>
      <c r="G4" s="59" t="s">
        <v>20</v>
      </c>
      <c r="H4" s="78">
        <v>149</v>
      </c>
    </row>
    <row r="5" spans="6:8" ht="12.75" thickBot="1">
      <c r="F5" s="75">
        <v>4</v>
      </c>
      <c r="G5" s="59" t="s">
        <v>66</v>
      </c>
      <c r="H5" s="78">
        <v>147</v>
      </c>
    </row>
    <row r="6" spans="1:8" ht="12">
      <c r="A6" s="150" t="s">
        <v>100</v>
      </c>
      <c r="B6" s="151"/>
      <c r="C6" s="151"/>
      <c r="D6" s="152"/>
      <c r="F6" s="75">
        <v>5</v>
      </c>
      <c r="G6" s="59" t="s">
        <v>30</v>
      </c>
      <c r="H6" s="78">
        <v>143</v>
      </c>
    </row>
    <row r="7" spans="1:8" ht="12">
      <c r="A7" s="47" t="s">
        <v>93</v>
      </c>
      <c r="B7" s="36" t="s">
        <v>88</v>
      </c>
      <c r="C7" s="36" t="s">
        <v>89</v>
      </c>
      <c r="D7" s="40" t="s">
        <v>91</v>
      </c>
      <c r="F7" s="75">
        <v>6</v>
      </c>
      <c r="G7" s="59" t="s">
        <v>67</v>
      </c>
      <c r="H7" s="78">
        <v>134.5</v>
      </c>
    </row>
    <row r="8" spans="1:8" ht="12">
      <c r="A8" s="41" t="s">
        <v>33</v>
      </c>
      <c r="B8" s="38">
        <v>107</v>
      </c>
      <c r="C8" s="38">
        <v>143</v>
      </c>
      <c r="D8" s="42">
        <v>125</v>
      </c>
      <c r="F8" s="75">
        <v>7</v>
      </c>
      <c r="G8" s="59" t="s">
        <v>68</v>
      </c>
      <c r="H8" s="78">
        <v>134.5</v>
      </c>
    </row>
    <row r="9" spans="1:8" ht="12.75" thickBot="1">
      <c r="A9" s="43" t="s">
        <v>24</v>
      </c>
      <c r="B9" s="45">
        <v>115</v>
      </c>
      <c r="C9" s="45">
        <v>163</v>
      </c>
      <c r="D9" s="49">
        <v>139</v>
      </c>
      <c r="F9" s="76">
        <v>8</v>
      </c>
      <c r="G9" s="73" t="s">
        <v>69</v>
      </c>
      <c r="H9" s="79">
        <v>130.5</v>
      </c>
    </row>
    <row r="10" ht="12.75" thickBot="1"/>
    <row r="11" spans="1:4" ht="12">
      <c r="A11" s="150" t="s">
        <v>99</v>
      </c>
      <c r="B11" s="151"/>
      <c r="C11" s="151"/>
      <c r="D11" s="152"/>
    </row>
    <row r="12" spans="1:4" ht="12">
      <c r="A12" s="47" t="s">
        <v>93</v>
      </c>
      <c r="B12" s="36" t="s">
        <v>88</v>
      </c>
      <c r="C12" s="36" t="s">
        <v>89</v>
      </c>
      <c r="D12" s="40" t="s">
        <v>91</v>
      </c>
    </row>
    <row r="13" spans="1:7" ht="12">
      <c r="A13" s="41" t="s">
        <v>21</v>
      </c>
      <c r="B13" s="38">
        <v>117</v>
      </c>
      <c r="C13" s="38">
        <v>130</v>
      </c>
      <c r="D13" s="42">
        <v>123.5</v>
      </c>
      <c r="G13" s="70"/>
    </row>
    <row r="14" spans="1:4" ht="12.75" thickBot="1">
      <c r="A14" s="43" t="s">
        <v>62</v>
      </c>
      <c r="B14" s="45">
        <v>189</v>
      </c>
      <c r="C14" s="45">
        <v>152</v>
      </c>
      <c r="D14" s="49">
        <v>170.5</v>
      </c>
    </row>
    <row r="15" ht="12.75" thickBot="1"/>
    <row r="16" spans="1:4" ht="12">
      <c r="A16" s="150" t="s">
        <v>98</v>
      </c>
      <c r="B16" s="151"/>
      <c r="C16" s="151"/>
      <c r="D16" s="152"/>
    </row>
    <row r="17" spans="1:4" ht="12">
      <c r="A17" s="47" t="s">
        <v>93</v>
      </c>
      <c r="B17" s="36" t="s">
        <v>88</v>
      </c>
      <c r="C17" s="36" t="s">
        <v>89</v>
      </c>
      <c r="D17" s="40" t="s">
        <v>91</v>
      </c>
    </row>
    <row r="18" spans="1:4" ht="12">
      <c r="A18" s="41" t="s">
        <v>29</v>
      </c>
      <c r="B18" s="37">
        <v>152</v>
      </c>
      <c r="C18" s="37">
        <v>128</v>
      </c>
      <c r="D18" s="42">
        <v>140</v>
      </c>
    </row>
    <row r="19" spans="1:4" ht="12.75" thickBot="1">
      <c r="A19" s="43" t="s">
        <v>39</v>
      </c>
      <c r="B19" s="44">
        <v>175</v>
      </c>
      <c r="C19" s="44">
        <v>145</v>
      </c>
      <c r="D19" s="49">
        <v>160</v>
      </c>
    </row>
    <row r="20" ht="12.75" thickBot="1"/>
    <row r="21" spans="1:4" ht="12">
      <c r="A21" s="150" t="s">
        <v>97</v>
      </c>
      <c r="B21" s="151"/>
      <c r="C21" s="151"/>
      <c r="D21" s="152"/>
    </row>
    <row r="22" spans="1:4" ht="12">
      <c r="A22" s="47" t="s">
        <v>93</v>
      </c>
      <c r="B22" s="36" t="s">
        <v>88</v>
      </c>
      <c r="C22" s="36" t="s">
        <v>89</v>
      </c>
      <c r="D22" s="40" t="s">
        <v>91</v>
      </c>
    </row>
    <row r="23" spans="1:4" ht="12">
      <c r="A23" s="41" t="s">
        <v>49</v>
      </c>
      <c r="B23" s="38">
        <v>100</v>
      </c>
      <c r="C23" s="38">
        <v>125</v>
      </c>
      <c r="D23" s="42">
        <v>112.5</v>
      </c>
    </row>
    <row r="24" spans="1:4" ht="12.75" thickBot="1">
      <c r="A24" s="43" t="s">
        <v>34</v>
      </c>
      <c r="B24" s="45">
        <v>149</v>
      </c>
      <c r="C24" s="45">
        <v>160</v>
      </c>
      <c r="D24" s="49">
        <v>154.5</v>
      </c>
    </row>
    <row r="25" ht="12.75" thickBot="1"/>
    <row r="26" spans="1:4" ht="12">
      <c r="A26" s="150" t="s">
        <v>96</v>
      </c>
      <c r="B26" s="151"/>
      <c r="C26" s="151"/>
      <c r="D26" s="152"/>
    </row>
    <row r="27" spans="1:4" ht="12">
      <c r="A27" s="47" t="s">
        <v>93</v>
      </c>
      <c r="B27" s="36" t="s">
        <v>88</v>
      </c>
      <c r="C27" s="36" t="s">
        <v>89</v>
      </c>
      <c r="D27" s="40" t="s">
        <v>91</v>
      </c>
    </row>
    <row r="28" spans="1:4" ht="12">
      <c r="A28" s="41" t="s">
        <v>63</v>
      </c>
      <c r="B28" s="38">
        <v>136</v>
      </c>
      <c r="C28" s="38">
        <v>115</v>
      </c>
      <c r="D28" s="42">
        <v>125.5</v>
      </c>
    </row>
    <row r="29" spans="1:4" ht="12.75" thickBot="1">
      <c r="A29" s="43" t="s">
        <v>30</v>
      </c>
      <c r="B29" s="45">
        <v>130</v>
      </c>
      <c r="C29" s="45">
        <v>178</v>
      </c>
      <c r="D29" s="49">
        <v>154</v>
      </c>
    </row>
    <row r="30" ht="12.75" thickBot="1"/>
    <row r="31" spans="1:4" ht="12">
      <c r="A31" s="150" t="s">
        <v>95</v>
      </c>
      <c r="B31" s="151"/>
      <c r="C31" s="151"/>
      <c r="D31" s="152"/>
    </row>
    <row r="32" spans="1:4" ht="12">
      <c r="A32" s="47" t="s">
        <v>93</v>
      </c>
      <c r="B32" s="36" t="s">
        <v>88</v>
      </c>
      <c r="C32" s="36" t="s">
        <v>89</v>
      </c>
      <c r="D32" s="40" t="s">
        <v>91</v>
      </c>
    </row>
    <row r="33" spans="1:4" ht="12">
      <c r="A33" s="41" t="s">
        <v>36</v>
      </c>
      <c r="B33" s="38">
        <v>131</v>
      </c>
      <c r="C33" s="38">
        <v>128</v>
      </c>
      <c r="D33" s="42">
        <v>129.5</v>
      </c>
    </row>
    <row r="34" spans="1:4" ht="12.75" thickBot="1">
      <c r="A34" s="43" t="s">
        <v>46</v>
      </c>
      <c r="B34" s="45">
        <v>168</v>
      </c>
      <c r="C34" s="45">
        <v>143</v>
      </c>
      <c r="D34" s="49">
        <v>155.5</v>
      </c>
    </row>
    <row r="35" ht="12.75" thickBot="1"/>
    <row r="36" spans="1:4" ht="12">
      <c r="A36" s="150" t="s">
        <v>94</v>
      </c>
      <c r="B36" s="151"/>
      <c r="C36" s="151"/>
      <c r="D36" s="152"/>
    </row>
    <row r="37" spans="1:4" ht="12">
      <c r="A37" s="47" t="s">
        <v>93</v>
      </c>
      <c r="B37" s="36" t="s">
        <v>88</v>
      </c>
      <c r="C37" s="36" t="s">
        <v>89</v>
      </c>
      <c r="D37" s="40" t="s">
        <v>91</v>
      </c>
    </row>
    <row r="38" spans="1:4" ht="12">
      <c r="A38" s="41" t="s">
        <v>41</v>
      </c>
      <c r="B38" s="38">
        <v>127</v>
      </c>
      <c r="C38" s="38">
        <v>157</v>
      </c>
      <c r="D38" s="42">
        <v>142</v>
      </c>
    </row>
    <row r="39" spans="1:4" ht="12.75" thickBot="1">
      <c r="A39" s="43" t="s">
        <v>31</v>
      </c>
      <c r="B39" s="45">
        <v>143</v>
      </c>
      <c r="C39" s="45">
        <v>166</v>
      </c>
      <c r="D39" s="49">
        <v>154.5</v>
      </c>
    </row>
  </sheetData>
  <mergeCells count="9">
    <mergeCell ref="A36:D36"/>
    <mergeCell ref="F1:H1"/>
    <mergeCell ref="A16:D16"/>
    <mergeCell ref="A21:D21"/>
    <mergeCell ref="A26:D26"/>
    <mergeCell ref="A31:D31"/>
    <mergeCell ref="A1:D1"/>
    <mergeCell ref="A6:D6"/>
    <mergeCell ref="A11:D11"/>
  </mergeCells>
  <printOptions/>
  <pageMargins left="0.75" right="0.75" top="1" bottom="1" header="0.5" footer="0.5"/>
  <pageSetup horizontalDpi="200" verticalDpi="2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="150" zoomScaleNormal="150" workbookViewId="0" topLeftCell="A1">
      <selection activeCell="H9" sqref="H9"/>
    </sheetView>
  </sheetViews>
  <sheetFormatPr defaultColWidth="11.421875" defaultRowHeight="12.75"/>
  <cols>
    <col min="1" max="1" width="16.140625" style="0" customWidth="1"/>
    <col min="2" max="3" width="8.8515625" style="0" customWidth="1"/>
    <col min="4" max="4" width="12.8515625" style="0" customWidth="1"/>
    <col min="5" max="5" width="8.8515625" style="0" customWidth="1"/>
    <col min="6" max="6" width="5.8515625" style="0" customWidth="1"/>
    <col min="7" max="7" width="18.00390625" style="0" customWidth="1"/>
    <col min="8" max="16384" width="8.8515625" style="0" customWidth="1"/>
  </cols>
  <sheetData>
    <row r="1" spans="1:8" ht="12.75" thickBot="1">
      <c r="A1" s="153" t="s">
        <v>87</v>
      </c>
      <c r="B1" s="154"/>
      <c r="C1" s="154"/>
      <c r="D1" s="155"/>
      <c r="F1" s="141" t="s">
        <v>15</v>
      </c>
      <c r="G1" s="142"/>
      <c r="H1" s="143"/>
    </row>
    <row r="2" spans="1:8" ht="12">
      <c r="A2" s="71" t="s">
        <v>93</v>
      </c>
      <c r="B2" s="36" t="s">
        <v>88</v>
      </c>
      <c r="C2" s="36" t="s">
        <v>89</v>
      </c>
      <c r="D2" s="40" t="s">
        <v>91</v>
      </c>
      <c r="F2" s="80">
        <v>1</v>
      </c>
      <c r="G2" s="56" t="s">
        <v>26</v>
      </c>
      <c r="H2" s="81">
        <v>173.5</v>
      </c>
    </row>
    <row r="3" spans="1:8" ht="12">
      <c r="A3" s="41" t="s">
        <v>24</v>
      </c>
      <c r="B3" s="38">
        <v>133</v>
      </c>
      <c r="C3" s="38">
        <v>144</v>
      </c>
      <c r="D3" s="42">
        <v>138.5</v>
      </c>
      <c r="F3" s="75">
        <v>2</v>
      </c>
      <c r="G3" s="59" t="s">
        <v>62</v>
      </c>
      <c r="H3" s="78">
        <v>165</v>
      </c>
    </row>
    <row r="4" spans="1:8" ht="12.75" thickBot="1">
      <c r="A4" s="43" t="s">
        <v>62</v>
      </c>
      <c r="B4" s="45">
        <v>172</v>
      </c>
      <c r="C4" s="45">
        <v>158</v>
      </c>
      <c r="D4" s="49">
        <v>165</v>
      </c>
      <c r="F4" s="75">
        <v>3</v>
      </c>
      <c r="G4" s="59" t="s">
        <v>39</v>
      </c>
      <c r="H4" s="78">
        <v>161.5</v>
      </c>
    </row>
    <row r="5" spans="6:8" ht="12.75" thickBot="1">
      <c r="F5" s="76">
        <v>4</v>
      </c>
      <c r="G5" s="73" t="s">
        <v>34</v>
      </c>
      <c r="H5" s="79">
        <v>156.5</v>
      </c>
    </row>
    <row r="6" spans="1:4" ht="12">
      <c r="A6" s="153" t="s">
        <v>100</v>
      </c>
      <c r="B6" s="154"/>
      <c r="C6" s="154"/>
      <c r="D6" s="155"/>
    </row>
    <row r="7" spans="1:4" ht="12">
      <c r="A7" s="47" t="s">
        <v>93</v>
      </c>
      <c r="B7" s="36" t="s">
        <v>88</v>
      </c>
      <c r="C7" s="36" t="s">
        <v>89</v>
      </c>
      <c r="D7" s="40" t="s">
        <v>91</v>
      </c>
    </row>
    <row r="8" spans="1:4" ht="12">
      <c r="A8" s="41" t="s">
        <v>30</v>
      </c>
      <c r="B8" s="38">
        <v>102</v>
      </c>
      <c r="C8" s="38">
        <v>148</v>
      </c>
      <c r="D8" s="42">
        <v>125</v>
      </c>
    </row>
    <row r="9" spans="1:4" ht="12.75" thickBot="1">
      <c r="A9" s="43" t="s">
        <v>39</v>
      </c>
      <c r="B9" s="45">
        <v>156</v>
      </c>
      <c r="C9" s="45">
        <v>167</v>
      </c>
      <c r="D9" s="49">
        <v>161.5</v>
      </c>
    </row>
    <row r="10" ht="12.75" thickBot="1"/>
    <row r="11" spans="1:4" ht="12">
      <c r="A11" s="153" t="s">
        <v>99</v>
      </c>
      <c r="B11" s="154"/>
      <c r="C11" s="154"/>
      <c r="D11" s="155"/>
    </row>
    <row r="12" spans="1:4" ht="12">
      <c r="A12" s="47" t="s">
        <v>93</v>
      </c>
      <c r="B12" s="36" t="s">
        <v>88</v>
      </c>
      <c r="C12" s="36" t="s">
        <v>89</v>
      </c>
      <c r="D12" s="40" t="s">
        <v>91</v>
      </c>
    </row>
    <row r="13" spans="1:4" ht="12">
      <c r="A13" s="41" t="s">
        <v>46</v>
      </c>
      <c r="B13" s="38">
        <v>111</v>
      </c>
      <c r="C13" s="38">
        <v>159</v>
      </c>
      <c r="D13" s="48">
        <v>135</v>
      </c>
    </row>
    <row r="14" spans="1:4" ht="12.75" thickBot="1">
      <c r="A14" s="43" t="s">
        <v>26</v>
      </c>
      <c r="B14" s="45">
        <v>177</v>
      </c>
      <c r="C14" s="45">
        <v>170</v>
      </c>
      <c r="D14" s="46">
        <v>173.5</v>
      </c>
    </row>
    <row r="15" ht="12.75" thickBot="1"/>
    <row r="16" spans="1:4" ht="12">
      <c r="A16" s="153" t="s">
        <v>98</v>
      </c>
      <c r="B16" s="154"/>
      <c r="C16" s="154"/>
      <c r="D16" s="155"/>
    </row>
    <row r="17" spans="1:4" ht="12">
      <c r="A17" s="47" t="s">
        <v>93</v>
      </c>
      <c r="B17" s="36" t="s">
        <v>88</v>
      </c>
      <c r="C17" s="36" t="s">
        <v>89</v>
      </c>
      <c r="D17" s="40" t="s">
        <v>91</v>
      </c>
    </row>
    <row r="18" spans="1:4" ht="12">
      <c r="A18" s="41" t="s">
        <v>31</v>
      </c>
      <c r="B18" s="38">
        <v>147</v>
      </c>
      <c r="C18" s="38">
        <v>154</v>
      </c>
      <c r="D18" s="42">
        <v>150.5</v>
      </c>
    </row>
    <row r="19" spans="1:4" ht="12.75" thickBot="1">
      <c r="A19" s="43" t="s">
        <v>34</v>
      </c>
      <c r="B19" s="45">
        <v>173</v>
      </c>
      <c r="C19" s="45">
        <v>140</v>
      </c>
      <c r="D19" s="49">
        <v>156.5</v>
      </c>
    </row>
  </sheetData>
  <mergeCells count="5">
    <mergeCell ref="A16:D16"/>
    <mergeCell ref="F1:H1"/>
    <mergeCell ref="A1:D1"/>
    <mergeCell ref="A6:D6"/>
    <mergeCell ref="A11:D1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zoomScale="150" zoomScaleNormal="150" workbookViewId="0" topLeftCell="A1">
      <selection activeCell="H11" sqref="H11"/>
    </sheetView>
  </sheetViews>
  <sheetFormatPr defaultColWidth="11.421875" defaultRowHeight="12.75"/>
  <cols>
    <col min="1" max="1" width="16.140625" style="0" customWidth="1"/>
    <col min="2" max="3" width="8.8515625" style="0" customWidth="1"/>
    <col min="4" max="4" width="12.8515625" style="0" customWidth="1"/>
    <col min="5" max="5" width="8.8515625" style="0" customWidth="1"/>
    <col min="6" max="6" width="5.28125" style="0" customWidth="1"/>
    <col min="7" max="7" width="23.00390625" style="0" customWidth="1"/>
    <col min="8" max="16384" width="8.8515625" style="0" customWidth="1"/>
  </cols>
  <sheetData>
    <row r="1" spans="1:8" ht="12.75" thickBot="1">
      <c r="A1" s="153" t="s">
        <v>87</v>
      </c>
      <c r="B1" s="154"/>
      <c r="C1" s="154"/>
      <c r="D1" s="155"/>
      <c r="F1" s="141" t="s">
        <v>58</v>
      </c>
      <c r="G1" s="142"/>
      <c r="H1" s="143"/>
    </row>
    <row r="2" spans="1:8" ht="12">
      <c r="A2" s="71" t="s">
        <v>93</v>
      </c>
      <c r="B2" s="36" t="s">
        <v>88</v>
      </c>
      <c r="C2" s="36" t="s">
        <v>89</v>
      </c>
      <c r="D2" s="40" t="s">
        <v>91</v>
      </c>
      <c r="F2" s="74">
        <v>1</v>
      </c>
      <c r="G2" s="72" t="s">
        <v>39</v>
      </c>
      <c r="H2" s="74">
        <v>164.5</v>
      </c>
    </row>
    <row r="3" spans="1:8" ht="12.75" thickBot="1">
      <c r="A3" s="82" t="s">
        <v>34</v>
      </c>
      <c r="B3" s="38">
        <v>147</v>
      </c>
      <c r="C3" s="38">
        <v>146</v>
      </c>
      <c r="D3" s="48">
        <v>146.5</v>
      </c>
      <c r="F3" s="76">
        <v>2</v>
      </c>
      <c r="G3" s="73" t="s">
        <v>34</v>
      </c>
      <c r="H3" s="76">
        <v>146.5</v>
      </c>
    </row>
    <row r="4" spans="1:4" ht="12.75" thickBot="1">
      <c r="A4" s="83" t="s">
        <v>26</v>
      </c>
      <c r="B4" s="45">
        <v>132</v>
      </c>
      <c r="C4" s="45">
        <v>156</v>
      </c>
      <c r="D4" s="46">
        <v>144</v>
      </c>
    </row>
    <row r="5" spans="2:8" ht="12.75" thickBot="1">
      <c r="B5" t="s">
        <v>53</v>
      </c>
      <c r="F5" s="156" t="s">
        <v>59</v>
      </c>
      <c r="G5" s="157"/>
      <c r="H5" s="158"/>
    </row>
    <row r="6" spans="1:8" ht="12">
      <c r="A6" s="153" t="s">
        <v>100</v>
      </c>
      <c r="B6" s="154"/>
      <c r="C6" s="154"/>
      <c r="D6" s="155"/>
      <c r="F6" s="74">
        <v>3</v>
      </c>
      <c r="G6" s="72" t="s">
        <v>62</v>
      </c>
      <c r="H6" s="74">
        <v>153.5</v>
      </c>
    </row>
    <row r="7" spans="1:8" ht="12.75" thickBot="1">
      <c r="A7" s="47" t="s">
        <v>93</v>
      </c>
      <c r="B7" s="36" t="s">
        <v>88</v>
      </c>
      <c r="C7" s="36" t="s">
        <v>89</v>
      </c>
      <c r="D7" s="40" t="s">
        <v>91</v>
      </c>
      <c r="F7" s="76">
        <v>4</v>
      </c>
      <c r="G7" s="73" t="s">
        <v>26</v>
      </c>
      <c r="H7" s="76">
        <v>144</v>
      </c>
    </row>
    <row r="8" spans="1:4" ht="12">
      <c r="A8" s="82" t="s">
        <v>39</v>
      </c>
      <c r="B8" s="38">
        <v>187</v>
      </c>
      <c r="C8" s="38">
        <v>142</v>
      </c>
      <c r="D8" s="48">
        <v>164.5</v>
      </c>
    </row>
    <row r="9" spans="1:4" ht="12.75" thickBot="1">
      <c r="A9" s="83" t="s">
        <v>62</v>
      </c>
      <c r="B9" s="45">
        <v>146</v>
      </c>
      <c r="C9" s="45">
        <v>161</v>
      </c>
      <c r="D9" s="46">
        <v>153.5</v>
      </c>
    </row>
  </sheetData>
  <mergeCells count="4">
    <mergeCell ref="F5:H5"/>
    <mergeCell ref="F1:H1"/>
    <mergeCell ref="A1:D1"/>
    <mergeCell ref="A6:D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zoomScale="150" zoomScaleNormal="150" workbookViewId="0" topLeftCell="A1">
      <selection activeCell="H10" sqref="H10"/>
    </sheetView>
  </sheetViews>
  <sheetFormatPr defaultColWidth="11.421875" defaultRowHeight="12.75"/>
  <cols>
    <col min="1" max="1" width="16.140625" style="0" customWidth="1"/>
    <col min="2" max="3" width="8.8515625" style="0" customWidth="1"/>
    <col min="4" max="4" width="14.28125" style="0" customWidth="1"/>
    <col min="5" max="5" width="12.8515625" style="0" customWidth="1"/>
    <col min="6" max="6" width="8.8515625" style="0" customWidth="1"/>
    <col min="8" max="8" width="21.28125" style="0" customWidth="1"/>
    <col min="9" max="16384" width="8.8515625" style="0" customWidth="1"/>
  </cols>
  <sheetData>
    <row r="1" spans="1:8" ht="12.75" thickBot="1">
      <c r="A1" s="153" t="s">
        <v>127</v>
      </c>
      <c r="B1" s="154"/>
      <c r="C1" s="154"/>
      <c r="D1" s="154"/>
      <c r="E1" s="155"/>
      <c r="G1" s="159" t="s">
        <v>54</v>
      </c>
      <c r="H1" s="160"/>
    </row>
    <row r="2" spans="1:8" ht="12">
      <c r="A2" s="71" t="s">
        <v>93</v>
      </c>
      <c r="B2" s="36" t="s">
        <v>88</v>
      </c>
      <c r="C2" s="36" t="s">
        <v>89</v>
      </c>
      <c r="D2" s="36" t="s">
        <v>92</v>
      </c>
      <c r="E2" s="40" t="s">
        <v>91</v>
      </c>
      <c r="G2" s="74" t="s">
        <v>129</v>
      </c>
      <c r="H2" s="84" t="str">
        <f>A3</f>
        <v>Lena</v>
      </c>
    </row>
    <row r="3" spans="1:8" ht="12">
      <c r="A3" s="82" t="s">
        <v>34</v>
      </c>
      <c r="B3" s="38">
        <v>163</v>
      </c>
      <c r="C3" s="38">
        <v>122</v>
      </c>
      <c r="D3" s="38">
        <v>285</v>
      </c>
      <c r="E3" s="48">
        <v>142.5</v>
      </c>
      <c r="G3" s="75" t="s">
        <v>130</v>
      </c>
      <c r="H3" s="85" t="str">
        <f>A4</f>
        <v>Manager</v>
      </c>
    </row>
    <row r="4" spans="1:8" ht="12.75" thickBot="1">
      <c r="A4" s="83" t="s">
        <v>39</v>
      </c>
      <c r="B4" s="45">
        <v>140</v>
      </c>
      <c r="C4" s="45">
        <v>99</v>
      </c>
      <c r="D4" s="45">
        <v>239</v>
      </c>
      <c r="E4" s="46">
        <v>119.5</v>
      </c>
      <c r="G4" s="76" t="s">
        <v>131</v>
      </c>
      <c r="H4" s="86" t="str">
        <f>A8</f>
        <v>Molibden</v>
      </c>
    </row>
    <row r="5" spans="6:9" ht="12.75" thickBot="1">
      <c r="F5" s="4"/>
      <c r="G5" s="15"/>
      <c r="H5" s="4"/>
      <c r="I5" s="4"/>
    </row>
    <row r="6" spans="1:5" ht="12">
      <c r="A6" s="153" t="s">
        <v>128</v>
      </c>
      <c r="B6" s="154"/>
      <c r="C6" s="154"/>
      <c r="D6" s="154"/>
      <c r="E6" s="155"/>
    </row>
    <row r="7" spans="1:7" ht="12">
      <c r="A7" s="47" t="s">
        <v>93</v>
      </c>
      <c r="B7" s="36" t="s">
        <v>88</v>
      </c>
      <c r="C7" s="36" t="s">
        <v>89</v>
      </c>
      <c r="D7" s="36" t="s">
        <v>92</v>
      </c>
      <c r="E7" s="40" t="s">
        <v>91</v>
      </c>
      <c r="G7" s="70"/>
    </row>
    <row r="8" spans="1:5" ht="12">
      <c r="A8" s="82" t="s">
        <v>26</v>
      </c>
      <c r="B8" s="38">
        <v>149</v>
      </c>
      <c r="C8" s="38">
        <v>183</v>
      </c>
      <c r="D8" s="38">
        <v>332</v>
      </c>
      <c r="E8" s="48">
        <v>166</v>
      </c>
    </row>
    <row r="9" spans="1:5" ht="12.75" thickBot="1">
      <c r="A9" s="83" t="s">
        <v>62</v>
      </c>
      <c r="B9" s="45">
        <v>173</v>
      </c>
      <c r="C9" s="45">
        <v>113</v>
      </c>
      <c r="D9" s="45">
        <v>286</v>
      </c>
      <c r="E9" s="46">
        <v>143</v>
      </c>
    </row>
  </sheetData>
  <mergeCells count="3">
    <mergeCell ref="G1:H1"/>
    <mergeCell ref="A1:E1"/>
    <mergeCell ref="A6:E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zoomScale="125" zoomScaleNormal="125" workbookViewId="0" topLeftCell="A1">
      <selection activeCell="F15" sqref="F15"/>
    </sheetView>
  </sheetViews>
  <sheetFormatPr defaultColWidth="11.421875" defaultRowHeight="12.75"/>
  <cols>
    <col min="1" max="1" width="5.140625" style="0" customWidth="1"/>
    <col min="2" max="2" width="19.00390625" style="0" customWidth="1"/>
    <col min="3" max="16384" width="8.8515625" style="0" customWidth="1"/>
  </cols>
  <sheetData>
    <row r="1" spans="1:3" ht="12.75" thickBot="1">
      <c r="A1" s="204"/>
      <c r="B1" s="200" t="s">
        <v>93</v>
      </c>
      <c r="C1" s="30" t="s">
        <v>132</v>
      </c>
    </row>
    <row r="2" spans="1:3" ht="12">
      <c r="A2" s="203">
        <v>1</v>
      </c>
      <c r="B2" s="199" t="s">
        <v>34</v>
      </c>
      <c r="C2" s="96">
        <v>345</v>
      </c>
    </row>
    <row r="3" spans="1:3" ht="12">
      <c r="A3" s="17">
        <v>2</v>
      </c>
      <c r="B3" s="201" t="s">
        <v>39</v>
      </c>
      <c r="C3" s="97">
        <v>266</v>
      </c>
    </row>
    <row r="4" spans="1:3" ht="12">
      <c r="A4" s="17">
        <v>3</v>
      </c>
      <c r="B4" s="201" t="s">
        <v>26</v>
      </c>
      <c r="C4" s="97">
        <v>214</v>
      </c>
    </row>
    <row r="5" spans="1:3" ht="12">
      <c r="A5" s="17">
        <v>4</v>
      </c>
      <c r="B5" s="201" t="s">
        <v>62</v>
      </c>
      <c r="C5" s="97">
        <v>102</v>
      </c>
    </row>
    <row r="6" spans="1:3" ht="12">
      <c r="A6" s="17">
        <v>5</v>
      </c>
      <c r="B6" s="201" t="s">
        <v>30</v>
      </c>
      <c r="C6" s="97">
        <v>54</v>
      </c>
    </row>
    <row r="7" spans="1:3" ht="12">
      <c r="A7" s="17">
        <v>6</v>
      </c>
      <c r="B7" s="201" t="s">
        <v>24</v>
      </c>
      <c r="C7" s="97">
        <v>53</v>
      </c>
    </row>
    <row r="8" spans="1:3" ht="12">
      <c r="A8" s="17">
        <v>7</v>
      </c>
      <c r="B8" s="201" t="s">
        <v>46</v>
      </c>
      <c r="C8" s="97">
        <v>43</v>
      </c>
    </row>
    <row r="9" spans="1:3" ht="12">
      <c r="A9" s="17">
        <v>8</v>
      </c>
      <c r="B9" s="201" t="s">
        <v>31</v>
      </c>
      <c r="C9" s="97">
        <v>42</v>
      </c>
    </row>
    <row r="10" spans="1:3" ht="12">
      <c r="A10" s="17">
        <v>9</v>
      </c>
      <c r="B10" s="201" t="s">
        <v>41</v>
      </c>
      <c r="C10" s="97">
        <v>26</v>
      </c>
    </row>
    <row r="11" spans="1:3" ht="12">
      <c r="A11" s="17">
        <v>10</v>
      </c>
      <c r="B11" s="201" t="s">
        <v>36</v>
      </c>
      <c r="C11" s="97">
        <v>20</v>
      </c>
    </row>
    <row r="12" spans="1:3" ht="12">
      <c r="A12" s="17">
        <v>11</v>
      </c>
      <c r="B12" s="201" t="s">
        <v>63</v>
      </c>
      <c r="C12" s="97">
        <v>19</v>
      </c>
    </row>
    <row r="13" spans="1:3" ht="12">
      <c r="A13" s="17">
        <v>12</v>
      </c>
      <c r="B13" s="201" t="s">
        <v>49</v>
      </c>
      <c r="C13" s="97">
        <v>18</v>
      </c>
    </row>
    <row r="14" spans="1:3" ht="12">
      <c r="A14" s="17">
        <v>13</v>
      </c>
      <c r="B14" s="201" t="s">
        <v>29</v>
      </c>
      <c r="C14" s="97">
        <v>17</v>
      </c>
    </row>
    <row r="15" spans="1:3" ht="12">
      <c r="A15" s="17">
        <v>14</v>
      </c>
      <c r="B15" s="201" t="s">
        <v>21</v>
      </c>
      <c r="C15" s="97">
        <v>16</v>
      </c>
    </row>
    <row r="16" spans="1:3" ht="12">
      <c r="A16" s="17">
        <v>15</v>
      </c>
      <c r="B16" s="201" t="s">
        <v>33</v>
      </c>
      <c r="C16" s="97">
        <v>15</v>
      </c>
    </row>
    <row r="17" spans="1:3" ht="12">
      <c r="A17" s="17">
        <v>16</v>
      </c>
      <c r="B17" s="201" t="s">
        <v>37</v>
      </c>
      <c r="C17" s="97">
        <v>14</v>
      </c>
    </row>
    <row r="18" spans="1:3" ht="12">
      <c r="A18" s="17">
        <v>17</v>
      </c>
      <c r="B18" s="201" t="s">
        <v>40</v>
      </c>
      <c r="C18" s="97">
        <v>3</v>
      </c>
    </row>
    <row r="19" spans="1:3" ht="12">
      <c r="A19" s="17">
        <v>18</v>
      </c>
      <c r="B19" s="201" t="s">
        <v>38</v>
      </c>
      <c r="C19" s="97">
        <v>2</v>
      </c>
    </row>
    <row r="20" spans="1:3" ht="12">
      <c r="A20" s="17">
        <v>19</v>
      </c>
      <c r="B20" s="201" t="s">
        <v>35</v>
      </c>
      <c r="C20" s="97">
        <v>1</v>
      </c>
    </row>
    <row r="21" spans="1:3" ht="12.75" thickBot="1">
      <c r="A21" s="18"/>
      <c r="B21" s="202"/>
      <c r="C21" s="98"/>
    </row>
  </sheetData>
  <printOptions/>
  <pageMargins left="0.75" right="0.75" top="1" bottom="1" header="0.5" footer="0.5"/>
  <pageSetup horizontalDpi="200" verticalDpi="2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Y23"/>
  <sheetViews>
    <sheetView zoomScale="125" zoomScaleNormal="125" workbookViewId="0" topLeftCell="A1">
      <selection activeCell="AB6" sqref="AB6"/>
    </sheetView>
  </sheetViews>
  <sheetFormatPr defaultColWidth="11.421875" defaultRowHeight="12.75"/>
  <cols>
    <col min="1" max="1" width="19.140625" style="0" customWidth="1"/>
    <col min="2" max="11" width="6.7109375" style="0" customWidth="1"/>
    <col min="12" max="12" width="6.421875" style="0" customWidth="1"/>
    <col min="13" max="23" width="3.7109375" style="0" hidden="1" customWidth="1"/>
    <col min="24" max="24" width="9.8515625" style="0" hidden="1" customWidth="1"/>
    <col min="25" max="25" width="9.7109375" style="0" customWidth="1"/>
    <col min="26" max="16384" width="8.8515625" style="0" customWidth="1"/>
  </cols>
  <sheetData>
    <row r="1" spans="1:25" ht="12.75" thickBot="1">
      <c r="A1" s="161" t="s">
        <v>93</v>
      </c>
      <c r="B1" s="171" t="s">
        <v>2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3"/>
      <c r="Y1" s="167" t="s">
        <v>9</v>
      </c>
    </row>
    <row r="2" spans="1:25" ht="12.75" thickBot="1">
      <c r="A2" s="161"/>
      <c r="B2" s="162" t="s">
        <v>5</v>
      </c>
      <c r="C2" s="163"/>
      <c r="D2" s="164"/>
      <c r="E2" s="165" t="s">
        <v>6</v>
      </c>
      <c r="F2" s="166"/>
      <c r="G2" s="165" t="s">
        <v>7</v>
      </c>
      <c r="H2" s="166"/>
      <c r="I2" s="165" t="s">
        <v>8</v>
      </c>
      <c r="J2" s="166"/>
      <c r="K2" s="169" t="s">
        <v>127</v>
      </c>
      <c r="L2" s="170"/>
      <c r="M2" s="162" t="s">
        <v>5</v>
      </c>
      <c r="N2" s="163"/>
      <c r="O2" s="164"/>
      <c r="P2" s="165" t="s">
        <v>6</v>
      </c>
      <c r="Q2" s="166"/>
      <c r="R2" s="165" t="s">
        <v>7</v>
      </c>
      <c r="S2" s="166"/>
      <c r="T2" s="165" t="s">
        <v>8</v>
      </c>
      <c r="U2" s="166"/>
      <c r="V2" s="169" t="s">
        <v>127</v>
      </c>
      <c r="W2" s="170"/>
      <c r="X2" s="174" t="s">
        <v>3</v>
      </c>
      <c r="Y2" s="168"/>
    </row>
    <row r="3" spans="1:25" ht="12.75" thickBot="1">
      <c r="A3" s="132"/>
      <c r="B3" s="32" t="s">
        <v>88</v>
      </c>
      <c r="C3" s="33" t="s">
        <v>89</v>
      </c>
      <c r="D3" s="34" t="s">
        <v>90</v>
      </c>
      <c r="E3" s="32" t="s">
        <v>88</v>
      </c>
      <c r="F3" s="34" t="s">
        <v>89</v>
      </c>
      <c r="G3" s="32" t="s">
        <v>88</v>
      </c>
      <c r="H3" s="34" t="s">
        <v>89</v>
      </c>
      <c r="I3" s="32" t="s">
        <v>88</v>
      </c>
      <c r="J3" s="34" t="s">
        <v>89</v>
      </c>
      <c r="K3" s="32" t="s">
        <v>88</v>
      </c>
      <c r="L3" s="34" t="s">
        <v>89</v>
      </c>
      <c r="M3" s="8" t="s">
        <v>88</v>
      </c>
      <c r="N3" s="9" t="s">
        <v>89</v>
      </c>
      <c r="O3" s="10" t="s">
        <v>90</v>
      </c>
      <c r="P3" s="8" t="s">
        <v>88</v>
      </c>
      <c r="Q3" s="10" t="s">
        <v>89</v>
      </c>
      <c r="R3" s="8" t="s">
        <v>88</v>
      </c>
      <c r="S3" s="10" t="s">
        <v>89</v>
      </c>
      <c r="T3" s="8" t="s">
        <v>88</v>
      </c>
      <c r="U3" s="10" t="s">
        <v>89</v>
      </c>
      <c r="V3" s="8" t="s">
        <v>88</v>
      </c>
      <c r="W3" s="10" t="s">
        <v>89</v>
      </c>
      <c r="X3" s="175"/>
      <c r="Y3" s="11" t="s">
        <v>10</v>
      </c>
    </row>
    <row r="4" spans="1:25" ht="12">
      <c r="A4" s="12" t="s">
        <v>39</v>
      </c>
      <c r="B4" s="99">
        <v>4</v>
      </c>
      <c r="C4" s="100">
        <v>5</v>
      </c>
      <c r="D4" s="101">
        <v>1</v>
      </c>
      <c r="E4" s="102">
        <v>3</v>
      </c>
      <c r="F4" s="101">
        <v>3</v>
      </c>
      <c r="G4" s="102">
        <v>3</v>
      </c>
      <c r="H4" s="101">
        <v>4</v>
      </c>
      <c r="I4" s="102">
        <v>4</v>
      </c>
      <c r="J4" s="101">
        <v>4</v>
      </c>
      <c r="K4" s="102">
        <v>1</v>
      </c>
      <c r="L4" s="101">
        <v>0</v>
      </c>
      <c r="M4" s="102"/>
      <c r="N4" s="100"/>
      <c r="O4" s="101"/>
      <c r="P4" s="102"/>
      <c r="Q4" s="101"/>
      <c r="R4" s="102"/>
      <c r="S4" s="101"/>
      <c r="T4" s="102"/>
      <c r="U4" s="101"/>
      <c r="V4" s="102"/>
      <c r="W4" s="101"/>
      <c r="X4" s="103"/>
      <c r="Y4" s="96">
        <v>32</v>
      </c>
    </row>
    <row r="5" spans="1:25" ht="12">
      <c r="A5" s="14" t="s">
        <v>26</v>
      </c>
      <c r="B5" s="104">
        <v>1</v>
      </c>
      <c r="C5" s="37">
        <v>4</v>
      </c>
      <c r="D5" s="105">
        <v>7</v>
      </c>
      <c r="E5" s="106">
        <v>2</v>
      </c>
      <c r="F5" s="105">
        <v>3</v>
      </c>
      <c r="G5" s="106">
        <v>5</v>
      </c>
      <c r="H5" s="105">
        <v>2</v>
      </c>
      <c r="I5" s="106">
        <v>2</v>
      </c>
      <c r="J5" s="105">
        <v>2</v>
      </c>
      <c r="K5" s="106">
        <v>2</v>
      </c>
      <c r="L5" s="105">
        <v>0</v>
      </c>
      <c r="M5" s="106"/>
      <c r="N5" s="37"/>
      <c r="O5" s="105"/>
      <c r="P5" s="106"/>
      <c r="Q5" s="105"/>
      <c r="R5" s="106"/>
      <c r="S5" s="105"/>
      <c r="T5" s="106"/>
      <c r="U5" s="105"/>
      <c r="V5" s="106"/>
      <c r="W5" s="105"/>
      <c r="X5" s="28"/>
      <c r="Y5" s="97">
        <v>30</v>
      </c>
    </row>
    <row r="6" spans="1:25" ht="12">
      <c r="A6" s="14" t="s">
        <v>62</v>
      </c>
      <c r="B6" s="104">
        <v>4</v>
      </c>
      <c r="C6" s="37">
        <v>3</v>
      </c>
      <c r="D6" s="105">
        <v>3</v>
      </c>
      <c r="E6" s="106">
        <v>4</v>
      </c>
      <c r="F6" s="105">
        <v>0</v>
      </c>
      <c r="G6" s="106">
        <v>3</v>
      </c>
      <c r="H6" s="105">
        <v>5</v>
      </c>
      <c r="I6" s="106">
        <v>3</v>
      </c>
      <c r="J6" s="105">
        <v>2</v>
      </c>
      <c r="K6" s="106">
        <v>3</v>
      </c>
      <c r="L6" s="105">
        <v>0</v>
      </c>
      <c r="M6" s="106"/>
      <c r="N6" s="37"/>
      <c r="O6" s="105"/>
      <c r="P6" s="106"/>
      <c r="Q6" s="105"/>
      <c r="R6" s="106"/>
      <c r="S6" s="105"/>
      <c r="T6" s="106"/>
      <c r="U6" s="105"/>
      <c r="V6" s="106"/>
      <c r="W6" s="105"/>
      <c r="X6" s="28"/>
      <c r="Y6" s="97">
        <v>30</v>
      </c>
    </row>
    <row r="7" spans="1:25" ht="12">
      <c r="A7" s="14" t="s">
        <v>34</v>
      </c>
      <c r="B7" s="104">
        <v>4</v>
      </c>
      <c r="C7" s="37">
        <v>4</v>
      </c>
      <c r="D7" s="105">
        <v>2</v>
      </c>
      <c r="E7" s="106">
        <v>2</v>
      </c>
      <c r="F7" s="105">
        <v>3</v>
      </c>
      <c r="G7" s="106">
        <v>2</v>
      </c>
      <c r="H7" s="105">
        <v>2</v>
      </c>
      <c r="I7" s="106">
        <v>1</v>
      </c>
      <c r="J7" s="105">
        <v>2</v>
      </c>
      <c r="K7" s="106">
        <v>1</v>
      </c>
      <c r="L7" s="105">
        <v>1</v>
      </c>
      <c r="M7" s="106"/>
      <c r="N7" s="37"/>
      <c r="O7" s="105"/>
      <c r="P7" s="106"/>
      <c r="Q7" s="105"/>
      <c r="R7" s="106"/>
      <c r="S7" s="105"/>
      <c r="T7" s="106"/>
      <c r="U7" s="105"/>
      <c r="V7" s="106"/>
      <c r="W7" s="105"/>
      <c r="X7" s="28"/>
      <c r="Y7" s="97">
        <v>24</v>
      </c>
    </row>
    <row r="8" spans="1:25" ht="12">
      <c r="A8" s="14" t="s">
        <v>30</v>
      </c>
      <c r="B8" s="104">
        <v>3</v>
      </c>
      <c r="C8" s="37">
        <v>3</v>
      </c>
      <c r="D8" s="105">
        <v>6</v>
      </c>
      <c r="E8" s="106">
        <v>1</v>
      </c>
      <c r="F8" s="105">
        <v>1</v>
      </c>
      <c r="G8" s="106">
        <v>2</v>
      </c>
      <c r="H8" s="105">
        <v>3</v>
      </c>
      <c r="I8" s="106"/>
      <c r="J8" s="105"/>
      <c r="K8" s="106"/>
      <c r="L8" s="105"/>
      <c r="M8" s="106"/>
      <c r="N8" s="37"/>
      <c r="O8" s="105"/>
      <c r="P8" s="106"/>
      <c r="Q8" s="105"/>
      <c r="R8" s="106"/>
      <c r="S8" s="105"/>
      <c r="T8" s="106"/>
      <c r="U8" s="105"/>
      <c r="V8" s="106"/>
      <c r="W8" s="105"/>
      <c r="X8" s="28">
        <v>6</v>
      </c>
      <c r="Y8" s="97">
        <v>19</v>
      </c>
    </row>
    <row r="9" spans="1:25" ht="12">
      <c r="A9" s="14" t="s">
        <v>46</v>
      </c>
      <c r="B9" s="104">
        <v>3</v>
      </c>
      <c r="C9" s="37">
        <v>1</v>
      </c>
      <c r="D9" s="105">
        <v>3</v>
      </c>
      <c r="E9" s="106">
        <v>3</v>
      </c>
      <c r="F9" s="105">
        <v>3</v>
      </c>
      <c r="G9" s="106">
        <v>2</v>
      </c>
      <c r="H9" s="105">
        <v>2</v>
      </c>
      <c r="I9" s="106"/>
      <c r="J9" s="105"/>
      <c r="K9" s="106"/>
      <c r="L9" s="105"/>
      <c r="M9" s="106"/>
      <c r="N9" s="37"/>
      <c r="O9" s="105"/>
      <c r="P9" s="106"/>
      <c r="Q9" s="105"/>
      <c r="R9" s="106"/>
      <c r="S9" s="105"/>
      <c r="T9" s="106"/>
      <c r="U9" s="105"/>
      <c r="V9" s="106"/>
      <c r="W9" s="105"/>
      <c r="X9" s="28"/>
      <c r="Y9" s="97">
        <v>17</v>
      </c>
    </row>
    <row r="10" spans="1:25" ht="12">
      <c r="A10" s="14" t="s">
        <v>31</v>
      </c>
      <c r="B10" s="107">
        <v>3</v>
      </c>
      <c r="C10" s="37">
        <v>3</v>
      </c>
      <c r="D10" s="105">
        <v>3</v>
      </c>
      <c r="E10" s="106">
        <v>2</v>
      </c>
      <c r="F10" s="105">
        <v>3</v>
      </c>
      <c r="G10" s="106">
        <v>1</v>
      </c>
      <c r="H10" s="105">
        <v>1</v>
      </c>
      <c r="I10" s="106"/>
      <c r="J10" s="105"/>
      <c r="K10" s="106"/>
      <c r="L10" s="105"/>
      <c r="M10" s="106"/>
      <c r="N10" s="37"/>
      <c r="O10" s="105"/>
      <c r="P10" s="106"/>
      <c r="Q10" s="105"/>
      <c r="R10" s="106"/>
      <c r="S10" s="105"/>
      <c r="T10" s="106"/>
      <c r="U10" s="105"/>
      <c r="V10" s="106"/>
      <c r="W10" s="105"/>
      <c r="X10" s="28"/>
      <c r="Y10" s="112">
        <v>16</v>
      </c>
    </row>
    <row r="11" spans="1:25" ht="12">
      <c r="A11" s="14" t="s">
        <v>24</v>
      </c>
      <c r="B11" s="104">
        <v>4</v>
      </c>
      <c r="C11" s="37">
        <v>2</v>
      </c>
      <c r="D11" s="105">
        <v>4</v>
      </c>
      <c r="E11" s="106">
        <v>1</v>
      </c>
      <c r="F11" s="105">
        <v>4</v>
      </c>
      <c r="G11" s="106">
        <v>0</v>
      </c>
      <c r="H11" s="105">
        <v>1</v>
      </c>
      <c r="I11" s="106"/>
      <c r="J11" s="105"/>
      <c r="K11" s="106"/>
      <c r="L11" s="105"/>
      <c r="M11" s="106"/>
      <c r="N11" s="37"/>
      <c r="O11" s="105"/>
      <c r="P11" s="106"/>
      <c r="Q11" s="105"/>
      <c r="R11" s="106"/>
      <c r="S11" s="105"/>
      <c r="T11" s="106"/>
      <c r="U11" s="105"/>
      <c r="V11" s="106"/>
      <c r="W11" s="105"/>
      <c r="X11" s="28"/>
      <c r="Y11" s="97">
        <v>16</v>
      </c>
    </row>
    <row r="12" spans="1:25" ht="12">
      <c r="A12" s="14" t="s">
        <v>36</v>
      </c>
      <c r="B12" s="107">
        <v>2</v>
      </c>
      <c r="C12" s="37">
        <v>4</v>
      </c>
      <c r="D12" s="105">
        <v>4</v>
      </c>
      <c r="E12" s="106">
        <v>2</v>
      </c>
      <c r="F12" s="105">
        <v>2</v>
      </c>
      <c r="G12" s="106"/>
      <c r="H12" s="105"/>
      <c r="I12" s="106"/>
      <c r="J12" s="105"/>
      <c r="K12" s="106"/>
      <c r="L12" s="105"/>
      <c r="M12" s="106"/>
      <c r="N12" s="37"/>
      <c r="O12" s="105"/>
      <c r="P12" s="106"/>
      <c r="Q12" s="105"/>
      <c r="R12" s="106"/>
      <c r="S12" s="105"/>
      <c r="T12" s="106"/>
      <c r="U12" s="105"/>
      <c r="V12" s="106"/>
      <c r="W12" s="105"/>
      <c r="X12" s="108"/>
      <c r="Y12" s="97">
        <v>14</v>
      </c>
    </row>
    <row r="13" spans="1:25" ht="12">
      <c r="A13" s="14" t="s">
        <v>41</v>
      </c>
      <c r="B13" s="104">
        <v>1</v>
      </c>
      <c r="C13" s="37">
        <v>5</v>
      </c>
      <c r="D13" s="105">
        <v>0</v>
      </c>
      <c r="E13" s="106">
        <v>3</v>
      </c>
      <c r="F13" s="105">
        <v>3</v>
      </c>
      <c r="G13" s="106"/>
      <c r="H13" s="105"/>
      <c r="I13" s="106"/>
      <c r="J13" s="105"/>
      <c r="K13" s="106"/>
      <c r="L13" s="105"/>
      <c r="M13" s="106"/>
      <c r="N13" s="37"/>
      <c r="O13" s="105"/>
      <c r="P13" s="106"/>
      <c r="Q13" s="105"/>
      <c r="R13" s="106"/>
      <c r="S13" s="105"/>
      <c r="T13" s="106"/>
      <c r="U13" s="105"/>
      <c r="V13" s="106"/>
      <c r="W13" s="105"/>
      <c r="X13" s="28"/>
      <c r="Y13" s="97">
        <v>12</v>
      </c>
    </row>
    <row r="14" spans="1:25" ht="12">
      <c r="A14" s="14" t="s">
        <v>21</v>
      </c>
      <c r="B14" s="104">
        <v>1</v>
      </c>
      <c r="C14" s="37">
        <v>5</v>
      </c>
      <c r="D14" s="105">
        <v>1</v>
      </c>
      <c r="E14" s="106">
        <v>1</v>
      </c>
      <c r="F14" s="105">
        <v>3</v>
      </c>
      <c r="G14" s="106"/>
      <c r="H14" s="105"/>
      <c r="I14" s="106"/>
      <c r="J14" s="105"/>
      <c r="K14" s="106"/>
      <c r="L14" s="105"/>
      <c r="M14" s="106"/>
      <c r="N14" s="37"/>
      <c r="O14" s="105"/>
      <c r="P14" s="106"/>
      <c r="Q14" s="105"/>
      <c r="R14" s="106"/>
      <c r="S14" s="105"/>
      <c r="T14" s="106"/>
      <c r="U14" s="105"/>
      <c r="V14" s="106"/>
      <c r="W14" s="105"/>
      <c r="X14" s="28"/>
      <c r="Y14" s="97">
        <v>11</v>
      </c>
    </row>
    <row r="15" spans="1:25" ht="12">
      <c r="A15" s="14" t="s">
        <v>49</v>
      </c>
      <c r="B15" s="104">
        <v>3</v>
      </c>
      <c r="C15" s="37">
        <v>2</v>
      </c>
      <c r="D15" s="105">
        <v>0</v>
      </c>
      <c r="E15" s="106">
        <v>2</v>
      </c>
      <c r="F15" s="105">
        <v>2</v>
      </c>
      <c r="G15" s="106"/>
      <c r="H15" s="105"/>
      <c r="I15" s="106"/>
      <c r="J15" s="105"/>
      <c r="K15" s="106"/>
      <c r="L15" s="105"/>
      <c r="M15" s="106"/>
      <c r="N15" s="37"/>
      <c r="O15" s="105"/>
      <c r="P15" s="106"/>
      <c r="Q15" s="105"/>
      <c r="R15" s="106"/>
      <c r="S15" s="105"/>
      <c r="T15" s="106"/>
      <c r="U15" s="105"/>
      <c r="V15" s="106"/>
      <c r="W15" s="105"/>
      <c r="X15" s="28"/>
      <c r="Y15" s="97">
        <v>9</v>
      </c>
    </row>
    <row r="16" spans="1:25" ht="12">
      <c r="A16" s="14" t="s">
        <v>29</v>
      </c>
      <c r="B16" s="104">
        <v>1</v>
      </c>
      <c r="C16" s="37">
        <v>2</v>
      </c>
      <c r="D16" s="105">
        <v>2</v>
      </c>
      <c r="E16" s="106">
        <v>1</v>
      </c>
      <c r="F16" s="105">
        <v>3</v>
      </c>
      <c r="G16" s="106"/>
      <c r="H16" s="105"/>
      <c r="I16" s="106"/>
      <c r="J16" s="105"/>
      <c r="K16" s="106"/>
      <c r="L16" s="105"/>
      <c r="M16" s="106"/>
      <c r="N16" s="37"/>
      <c r="O16" s="105"/>
      <c r="P16" s="106"/>
      <c r="Q16" s="105"/>
      <c r="R16" s="106"/>
      <c r="S16" s="105"/>
      <c r="T16" s="106"/>
      <c r="U16" s="105"/>
      <c r="V16" s="106"/>
      <c r="W16" s="105"/>
      <c r="X16" s="28"/>
      <c r="Y16" s="97">
        <v>9</v>
      </c>
    </row>
    <row r="17" spans="1:25" ht="12">
      <c r="A17" s="14" t="s">
        <v>33</v>
      </c>
      <c r="B17" s="104">
        <v>3</v>
      </c>
      <c r="C17" s="37">
        <v>0</v>
      </c>
      <c r="D17" s="105">
        <v>1</v>
      </c>
      <c r="E17" s="106">
        <v>2</v>
      </c>
      <c r="F17" s="105">
        <v>2</v>
      </c>
      <c r="G17" s="106"/>
      <c r="H17" s="105"/>
      <c r="I17" s="106"/>
      <c r="J17" s="105"/>
      <c r="K17" s="106"/>
      <c r="L17" s="105"/>
      <c r="M17" s="106"/>
      <c r="N17" s="37"/>
      <c r="O17" s="105"/>
      <c r="P17" s="106"/>
      <c r="Q17" s="105"/>
      <c r="R17" s="106"/>
      <c r="S17" s="105"/>
      <c r="T17" s="106"/>
      <c r="U17" s="105"/>
      <c r="V17" s="106"/>
      <c r="W17" s="105"/>
      <c r="X17" s="28"/>
      <c r="Y17" s="97">
        <v>8</v>
      </c>
    </row>
    <row r="18" spans="1:25" ht="12">
      <c r="A18" s="14" t="s">
        <v>37</v>
      </c>
      <c r="B18" s="104">
        <v>2</v>
      </c>
      <c r="C18" s="37">
        <v>2</v>
      </c>
      <c r="D18" s="105">
        <v>1</v>
      </c>
      <c r="E18" s="106">
        <v>2</v>
      </c>
      <c r="F18" s="105">
        <v>0</v>
      </c>
      <c r="G18" s="106"/>
      <c r="H18" s="105"/>
      <c r="I18" s="106"/>
      <c r="J18" s="105"/>
      <c r="K18" s="106"/>
      <c r="L18" s="105"/>
      <c r="M18" s="106"/>
      <c r="N18" s="37"/>
      <c r="O18" s="105"/>
      <c r="P18" s="106"/>
      <c r="Q18" s="105"/>
      <c r="R18" s="106"/>
      <c r="S18" s="105"/>
      <c r="T18" s="106"/>
      <c r="U18" s="105"/>
      <c r="V18" s="106"/>
      <c r="W18" s="105"/>
      <c r="X18" s="28"/>
      <c r="Y18" s="97">
        <v>7</v>
      </c>
    </row>
    <row r="19" spans="1:25" ht="12">
      <c r="A19" s="14" t="s">
        <v>63</v>
      </c>
      <c r="B19" s="104">
        <v>1</v>
      </c>
      <c r="C19" s="37">
        <v>1</v>
      </c>
      <c r="D19" s="105">
        <v>3</v>
      </c>
      <c r="E19" s="106">
        <v>2</v>
      </c>
      <c r="F19" s="105">
        <v>0</v>
      </c>
      <c r="G19" s="106"/>
      <c r="H19" s="105"/>
      <c r="I19" s="106"/>
      <c r="J19" s="105"/>
      <c r="K19" s="106"/>
      <c r="L19" s="105"/>
      <c r="M19" s="106"/>
      <c r="N19" s="37"/>
      <c r="O19" s="105"/>
      <c r="P19" s="106"/>
      <c r="Q19" s="105"/>
      <c r="R19" s="106"/>
      <c r="S19" s="105"/>
      <c r="T19" s="106"/>
      <c r="U19" s="105"/>
      <c r="V19" s="106"/>
      <c r="W19" s="105"/>
      <c r="X19" s="28"/>
      <c r="Y19" s="97">
        <v>7</v>
      </c>
    </row>
    <row r="20" spans="1:25" ht="12">
      <c r="A20" s="14" t="s">
        <v>40</v>
      </c>
      <c r="B20" s="104">
        <v>2</v>
      </c>
      <c r="C20" s="37">
        <v>0</v>
      </c>
      <c r="D20" s="105">
        <v>2</v>
      </c>
      <c r="E20" s="106"/>
      <c r="F20" s="105"/>
      <c r="G20" s="106"/>
      <c r="H20" s="105"/>
      <c r="I20" s="106"/>
      <c r="J20" s="105"/>
      <c r="K20" s="106"/>
      <c r="L20" s="105"/>
      <c r="M20" s="106"/>
      <c r="N20" s="37"/>
      <c r="O20" s="105"/>
      <c r="P20" s="106"/>
      <c r="Q20" s="105"/>
      <c r="R20" s="106"/>
      <c r="S20" s="105"/>
      <c r="T20" s="106"/>
      <c r="U20" s="105"/>
      <c r="V20" s="106"/>
      <c r="W20" s="105"/>
      <c r="X20" s="28"/>
      <c r="Y20" s="97">
        <v>4</v>
      </c>
    </row>
    <row r="21" spans="1:25" ht="12">
      <c r="A21" s="14" t="s">
        <v>38</v>
      </c>
      <c r="B21" s="104">
        <v>1</v>
      </c>
      <c r="C21" s="37">
        <v>0</v>
      </c>
      <c r="D21" s="105">
        <v>2</v>
      </c>
      <c r="E21" s="106"/>
      <c r="F21" s="105"/>
      <c r="G21" s="106"/>
      <c r="H21" s="105"/>
      <c r="I21" s="106"/>
      <c r="J21" s="105"/>
      <c r="K21" s="106"/>
      <c r="L21" s="105"/>
      <c r="M21" s="106"/>
      <c r="N21" s="37"/>
      <c r="O21" s="105"/>
      <c r="P21" s="106"/>
      <c r="Q21" s="105"/>
      <c r="R21" s="106"/>
      <c r="S21" s="105"/>
      <c r="T21" s="106"/>
      <c r="U21" s="105"/>
      <c r="V21" s="106"/>
      <c r="W21" s="105"/>
      <c r="X21" s="28"/>
      <c r="Y21" s="97">
        <v>3</v>
      </c>
    </row>
    <row r="22" spans="1:25" ht="12">
      <c r="A22" s="14" t="s">
        <v>35</v>
      </c>
      <c r="B22" s="104">
        <v>1</v>
      </c>
      <c r="C22" s="37">
        <v>0</v>
      </c>
      <c r="D22" s="105">
        <v>1</v>
      </c>
      <c r="E22" s="106"/>
      <c r="F22" s="105"/>
      <c r="G22" s="106"/>
      <c r="H22" s="105"/>
      <c r="I22" s="106"/>
      <c r="J22" s="105"/>
      <c r="K22" s="106"/>
      <c r="L22" s="105"/>
      <c r="M22" s="106"/>
      <c r="N22" s="37"/>
      <c r="O22" s="105"/>
      <c r="P22" s="106"/>
      <c r="Q22" s="105"/>
      <c r="R22" s="106"/>
      <c r="S22" s="105"/>
      <c r="T22" s="106"/>
      <c r="U22" s="105"/>
      <c r="V22" s="106"/>
      <c r="W22" s="105"/>
      <c r="X22" s="28"/>
      <c r="Y22" s="97">
        <v>2</v>
      </c>
    </row>
    <row r="23" spans="1:25" ht="12.75" thickBot="1">
      <c r="A23" s="31"/>
      <c r="B23" s="109"/>
      <c r="C23" s="44"/>
      <c r="D23" s="110"/>
      <c r="E23" s="111"/>
      <c r="F23" s="110"/>
      <c r="G23" s="111"/>
      <c r="H23" s="110"/>
      <c r="I23" s="111"/>
      <c r="J23" s="110"/>
      <c r="K23" s="111"/>
      <c r="L23" s="110"/>
      <c r="M23" s="111"/>
      <c r="N23" s="44"/>
      <c r="O23" s="110"/>
      <c r="P23" s="111"/>
      <c r="Q23" s="110"/>
      <c r="R23" s="111"/>
      <c r="S23" s="110"/>
      <c r="T23" s="111"/>
      <c r="U23" s="110"/>
      <c r="V23" s="111"/>
      <c r="W23" s="110"/>
      <c r="X23" s="29"/>
      <c r="Y23" s="98"/>
    </row>
  </sheetData>
  <mergeCells count="14">
    <mergeCell ref="Y1:Y2"/>
    <mergeCell ref="I2:J2"/>
    <mergeCell ref="K2:L2"/>
    <mergeCell ref="B1:X1"/>
    <mergeCell ref="X2:X3"/>
    <mergeCell ref="V2:W2"/>
    <mergeCell ref="M2:O2"/>
    <mergeCell ref="P2:Q2"/>
    <mergeCell ref="R2:S2"/>
    <mergeCell ref="T2:U2"/>
    <mergeCell ref="A1:A3"/>
    <mergeCell ref="B2:D2"/>
    <mergeCell ref="E2:F2"/>
    <mergeCell ref="G2:H2"/>
  </mergeCells>
  <printOptions/>
  <pageMargins left="0.75" right="0.75" top="1" bottom="1" header="0.5" footer="0.5"/>
  <pageSetup horizontalDpi="200" verticalDpi="2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1"/>
  <sheetViews>
    <sheetView zoomScale="150" zoomScaleNormal="150" workbookViewId="0" topLeftCell="A1">
      <selection activeCell="P6" sqref="P6"/>
    </sheetView>
  </sheetViews>
  <sheetFormatPr defaultColWidth="11.421875" defaultRowHeight="12.75"/>
  <cols>
    <col min="1" max="1" width="6.421875" style="0" customWidth="1"/>
    <col min="2" max="2" width="19.00390625" style="0" bestFit="1" customWidth="1"/>
    <col min="3" max="3" width="6.28125" style="0" customWidth="1"/>
    <col min="4" max="6" width="6.421875" style="0" customWidth="1"/>
    <col min="7" max="7" width="6.8515625" style="0" customWidth="1"/>
    <col min="8" max="8" width="6.28125" style="0" customWidth="1"/>
    <col min="9" max="9" width="6.8515625" style="0" customWidth="1"/>
    <col min="10" max="10" width="6.7109375" style="0" customWidth="1"/>
    <col min="11" max="11" width="6.421875" style="0" customWidth="1"/>
    <col min="12" max="13" width="7.00390625" style="0" customWidth="1"/>
    <col min="14" max="20" width="8.8515625" style="0" customWidth="1"/>
    <col min="21" max="21" width="9.421875" style="0" customWidth="1"/>
    <col min="22" max="16384" width="8.8515625" style="0" customWidth="1"/>
  </cols>
  <sheetData>
    <row r="1" spans="1:15" ht="12">
      <c r="A1" s="182" t="s">
        <v>133</v>
      </c>
      <c r="B1" s="180" t="s">
        <v>93</v>
      </c>
      <c r="C1" s="178" t="s">
        <v>5</v>
      </c>
      <c r="D1" s="186"/>
      <c r="E1" s="179"/>
      <c r="F1" s="187" t="s">
        <v>6</v>
      </c>
      <c r="G1" s="188"/>
      <c r="H1" s="189" t="s">
        <v>7</v>
      </c>
      <c r="I1" s="190"/>
      <c r="J1" s="187" t="s">
        <v>8</v>
      </c>
      <c r="K1" s="188"/>
      <c r="L1" s="178" t="s">
        <v>127</v>
      </c>
      <c r="M1" s="179"/>
      <c r="N1" s="184" t="s">
        <v>11</v>
      </c>
      <c r="O1" s="176" t="s">
        <v>12</v>
      </c>
    </row>
    <row r="2" spans="1:15" ht="12.75" thickBot="1">
      <c r="A2" s="183"/>
      <c r="B2" s="181"/>
      <c r="C2" s="113" t="s">
        <v>88</v>
      </c>
      <c r="D2" s="6" t="s">
        <v>89</v>
      </c>
      <c r="E2" s="7" t="s">
        <v>90</v>
      </c>
      <c r="F2" s="5" t="s">
        <v>88</v>
      </c>
      <c r="G2" s="7" t="s">
        <v>89</v>
      </c>
      <c r="H2" s="5" t="s">
        <v>88</v>
      </c>
      <c r="I2" s="7" t="s">
        <v>89</v>
      </c>
      <c r="J2" s="19" t="s">
        <v>88</v>
      </c>
      <c r="K2" s="20" t="s">
        <v>89</v>
      </c>
      <c r="L2" s="21" t="s">
        <v>88</v>
      </c>
      <c r="M2" s="22" t="s">
        <v>89</v>
      </c>
      <c r="N2" s="185"/>
      <c r="O2" s="177"/>
    </row>
    <row r="3" spans="1:15" ht="12">
      <c r="A3" s="74">
        <v>1</v>
      </c>
      <c r="B3" s="12" t="s">
        <v>26</v>
      </c>
      <c r="C3" s="99">
        <v>147</v>
      </c>
      <c r="D3" s="88">
        <v>175</v>
      </c>
      <c r="E3" s="89">
        <v>228</v>
      </c>
      <c r="F3" s="87">
        <v>151</v>
      </c>
      <c r="G3" s="89">
        <v>157</v>
      </c>
      <c r="H3" s="99">
        <v>177</v>
      </c>
      <c r="I3" s="89">
        <v>170</v>
      </c>
      <c r="J3" s="99">
        <v>132</v>
      </c>
      <c r="K3" s="89">
        <v>156</v>
      </c>
      <c r="L3" s="87">
        <v>149</v>
      </c>
      <c r="M3" s="114">
        <v>183</v>
      </c>
      <c r="N3" s="115">
        <v>165.9090909090909</v>
      </c>
      <c r="O3" s="16" t="s">
        <v>42</v>
      </c>
    </row>
    <row r="4" spans="1:15" ht="12">
      <c r="A4" s="75">
        <v>2</v>
      </c>
      <c r="B4" s="2" t="s">
        <v>62</v>
      </c>
      <c r="C4" s="104">
        <v>149</v>
      </c>
      <c r="D4" s="91">
        <v>168</v>
      </c>
      <c r="E4" s="92">
        <v>172</v>
      </c>
      <c r="F4" s="90">
        <v>189</v>
      </c>
      <c r="G4" s="92">
        <v>152</v>
      </c>
      <c r="H4" s="104">
        <v>172</v>
      </c>
      <c r="I4" s="92">
        <v>158</v>
      </c>
      <c r="J4" s="104">
        <v>146</v>
      </c>
      <c r="K4" s="92">
        <v>161</v>
      </c>
      <c r="L4" s="90">
        <v>173</v>
      </c>
      <c r="M4" s="116">
        <v>113</v>
      </c>
      <c r="N4" s="117">
        <v>159.36363636363637</v>
      </c>
      <c r="O4" s="17">
        <v>11</v>
      </c>
    </row>
    <row r="5" spans="1:15" ht="12">
      <c r="A5" s="75">
        <v>3</v>
      </c>
      <c r="B5" s="2" t="s">
        <v>39</v>
      </c>
      <c r="C5" s="104">
        <v>183</v>
      </c>
      <c r="D5" s="91">
        <v>179</v>
      </c>
      <c r="E5" s="92">
        <v>119</v>
      </c>
      <c r="F5" s="90">
        <v>175</v>
      </c>
      <c r="G5" s="92">
        <v>145</v>
      </c>
      <c r="H5" s="104">
        <v>156</v>
      </c>
      <c r="I5" s="92">
        <v>167</v>
      </c>
      <c r="J5" s="104">
        <v>187</v>
      </c>
      <c r="K5" s="92">
        <v>142</v>
      </c>
      <c r="L5" s="90">
        <v>140</v>
      </c>
      <c r="M5" s="116">
        <v>99</v>
      </c>
      <c r="N5" s="117">
        <v>153.8181818181818</v>
      </c>
      <c r="O5" s="17">
        <v>11</v>
      </c>
    </row>
    <row r="6" spans="1:18" ht="12">
      <c r="A6" s="75">
        <v>4</v>
      </c>
      <c r="B6" s="2" t="s">
        <v>34</v>
      </c>
      <c r="C6" s="104">
        <v>164</v>
      </c>
      <c r="D6" s="91">
        <v>159</v>
      </c>
      <c r="E6" s="92">
        <v>154</v>
      </c>
      <c r="F6" s="90">
        <v>149</v>
      </c>
      <c r="G6" s="92">
        <v>160</v>
      </c>
      <c r="H6" s="104">
        <v>173</v>
      </c>
      <c r="I6" s="92">
        <v>140</v>
      </c>
      <c r="J6" s="104">
        <v>147</v>
      </c>
      <c r="K6" s="92">
        <v>146</v>
      </c>
      <c r="L6" s="90">
        <v>163</v>
      </c>
      <c r="M6" s="116">
        <v>122</v>
      </c>
      <c r="N6" s="117">
        <v>152.45454545454547</v>
      </c>
      <c r="O6" s="17">
        <v>11</v>
      </c>
      <c r="P6" s="4"/>
      <c r="Q6" s="4"/>
      <c r="R6" s="4"/>
    </row>
    <row r="7" spans="1:18" ht="12">
      <c r="A7" s="75">
        <v>5</v>
      </c>
      <c r="B7" s="2" t="s">
        <v>24</v>
      </c>
      <c r="C7" s="104">
        <v>183</v>
      </c>
      <c r="D7" s="91">
        <v>149</v>
      </c>
      <c r="E7" s="92">
        <v>168</v>
      </c>
      <c r="F7" s="90">
        <v>115</v>
      </c>
      <c r="G7" s="92">
        <v>163</v>
      </c>
      <c r="H7" s="104">
        <v>133</v>
      </c>
      <c r="I7" s="92">
        <v>144</v>
      </c>
      <c r="J7" s="104"/>
      <c r="K7" s="92"/>
      <c r="L7" s="90"/>
      <c r="M7" s="116"/>
      <c r="N7" s="117">
        <v>150.71428571428572</v>
      </c>
      <c r="O7" s="17">
        <v>7</v>
      </c>
      <c r="P7" s="4"/>
      <c r="Q7" s="4"/>
      <c r="R7" s="4"/>
    </row>
    <row r="8" spans="1:18" ht="12">
      <c r="A8" s="75">
        <v>6</v>
      </c>
      <c r="B8" s="2" t="s">
        <v>31</v>
      </c>
      <c r="C8" s="104">
        <v>153</v>
      </c>
      <c r="D8" s="91">
        <v>126</v>
      </c>
      <c r="E8" s="92">
        <v>157</v>
      </c>
      <c r="F8" s="90">
        <v>143</v>
      </c>
      <c r="G8" s="92">
        <v>166</v>
      </c>
      <c r="H8" s="104">
        <v>147</v>
      </c>
      <c r="I8" s="92">
        <v>154</v>
      </c>
      <c r="J8" s="104"/>
      <c r="K8" s="92"/>
      <c r="L8" s="90"/>
      <c r="M8" s="116"/>
      <c r="N8" s="117">
        <v>149.42857142857142</v>
      </c>
      <c r="O8" s="17">
        <v>5</v>
      </c>
      <c r="P8" s="3"/>
      <c r="Q8" s="3"/>
      <c r="R8" s="4"/>
    </row>
    <row r="9" spans="1:18" ht="12">
      <c r="A9" s="75">
        <v>7</v>
      </c>
      <c r="B9" s="2" t="s">
        <v>46</v>
      </c>
      <c r="C9" s="104">
        <v>142</v>
      </c>
      <c r="D9" s="91">
        <v>134</v>
      </c>
      <c r="E9" s="92">
        <v>168</v>
      </c>
      <c r="F9" s="90">
        <v>168</v>
      </c>
      <c r="G9" s="92">
        <v>143</v>
      </c>
      <c r="H9" s="104">
        <v>111</v>
      </c>
      <c r="I9" s="92">
        <v>159</v>
      </c>
      <c r="J9" s="104"/>
      <c r="K9" s="92"/>
      <c r="L9" s="90"/>
      <c r="M9" s="116"/>
      <c r="N9" s="117">
        <v>146.42857142857142</v>
      </c>
      <c r="O9" s="17">
        <v>7</v>
      </c>
      <c r="P9" s="4"/>
      <c r="Q9" s="4"/>
      <c r="R9" s="4"/>
    </row>
    <row r="10" spans="1:18" ht="12">
      <c r="A10" s="75">
        <v>8</v>
      </c>
      <c r="B10" s="2" t="s">
        <v>30</v>
      </c>
      <c r="C10" s="104">
        <v>138</v>
      </c>
      <c r="D10" s="91">
        <v>132</v>
      </c>
      <c r="E10" s="92">
        <v>190</v>
      </c>
      <c r="F10" s="90">
        <v>130</v>
      </c>
      <c r="G10" s="92">
        <v>178</v>
      </c>
      <c r="H10" s="104">
        <v>102</v>
      </c>
      <c r="I10" s="92">
        <v>148</v>
      </c>
      <c r="J10" s="104"/>
      <c r="K10" s="92"/>
      <c r="L10" s="90"/>
      <c r="M10" s="116"/>
      <c r="N10" s="117">
        <v>145.42857142857142</v>
      </c>
      <c r="O10" s="17">
        <v>7</v>
      </c>
      <c r="P10" s="4"/>
      <c r="Q10" s="4"/>
      <c r="R10" s="4"/>
    </row>
    <row r="11" spans="1:18" ht="12">
      <c r="A11" s="75">
        <v>9</v>
      </c>
      <c r="B11" s="2" t="s">
        <v>41</v>
      </c>
      <c r="C11" s="104">
        <v>130</v>
      </c>
      <c r="D11" s="91">
        <v>176</v>
      </c>
      <c r="E11" s="92">
        <v>122</v>
      </c>
      <c r="F11" s="90">
        <v>127</v>
      </c>
      <c r="G11" s="92">
        <v>157</v>
      </c>
      <c r="H11" s="104"/>
      <c r="I11" s="92"/>
      <c r="J11" s="104"/>
      <c r="K11" s="92"/>
      <c r="L11" s="90"/>
      <c r="M11" s="116"/>
      <c r="N11" s="117">
        <v>142.4</v>
      </c>
      <c r="O11" s="17">
        <v>5</v>
      </c>
      <c r="P11" s="4"/>
      <c r="Q11" s="4"/>
      <c r="R11" s="4"/>
    </row>
    <row r="12" spans="1:18" ht="12">
      <c r="A12" s="75">
        <v>10</v>
      </c>
      <c r="B12" s="2" t="s">
        <v>29</v>
      </c>
      <c r="C12" s="104">
        <v>132</v>
      </c>
      <c r="D12" s="91">
        <v>136</v>
      </c>
      <c r="E12" s="92">
        <v>136</v>
      </c>
      <c r="F12" s="90">
        <v>152</v>
      </c>
      <c r="G12" s="92">
        <v>128</v>
      </c>
      <c r="H12" s="104"/>
      <c r="I12" s="92"/>
      <c r="J12" s="104"/>
      <c r="K12" s="92"/>
      <c r="L12" s="90"/>
      <c r="M12" s="116"/>
      <c r="N12" s="117">
        <v>136.8</v>
      </c>
      <c r="O12" s="17">
        <v>5</v>
      </c>
      <c r="P12" s="4"/>
      <c r="Q12" s="4"/>
      <c r="R12" s="4"/>
    </row>
    <row r="13" spans="1:18" ht="12">
      <c r="A13" s="75">
        <v>11</v>
      </c>
      <c r="B13" s="2" t="s">
        <v>36</v>
      </c>
      <c r="C13" s="104">
        <v>119</v>
      </c>
      <c r="D13" s="91">
        <v>145</v>
      </c>
      <c r="E13" s="92">
        <v>158</v>
      </c>
      <c r="F13" s="90">
        <v>131</v>
      </c>
      <c r="G13" s="92">
        <v>128</v>
      </c>
      <c r="H13" s="104"/>
      <c r="I13" s="92"/>
      <c r="J13" s="104"/>
      <c r="K13" s="92"/>
      <c r="L13" s="90"/>
      <c r="M13" s="116"/>
      <c r="N13" s="117">
        <v>136.2</v>
      </c>
      <c r="O13" s="17">
        <v>5</v>
      </c>
      <c r="P13" s="4"/>
      <c r="Q13" s="4"/>
      <c r="R13" s="4"/>
    </row>
    <row r="14" spans="1:15" ht="12">
      <c r="A14" s="75">
        <v>12</v>
      </c>
      <c r="B14" s="2" t="s">
        <v>63</v>
      </c>
      <c r="C14" s="104">
        <v>136</v>
      </c>
      <c r="D14" s="91">
        <v>145</v>
      </c>
      <c r="E14" s="92">
        <v>136</v>
      </c>
      <c r="F14" s="90">
        <v>136</v>
      </c>
      <c r="G14" s="92">
        <v>115</v>
      </c>
      <c r="H14" s="104"/>
      <c r="I14" s="92"/>
      <c r="J14" s="104"/>
      <c r="K14" s="92"/>
      <c r="L14" s="90"/>
      <c r="M14" s="116"/>
      <c r="N14" s="117">
        <v>133.6</v>
      </c>
      <c r="O14" s="17">
        <v>5</v>
      </c>
    </row>
    <row r="15" spans="1:15" ht="12">
      <c r="A15" s="75">
        <v>13</v>
      </c>
      <c r="B15" s="2" t="s">
        <v>21</v>
      </c>
      <c r="C15" s="104">
        <v>115</v>
      </c>
      <c r="D15" s="91">
        <v>173</v>
      </c>
      <c r="E15" s="92">
        <v>108</v>
      </c>
      <c r="F15" s="90">
        <v>117</v>
      </c>
      <c r="G15" s="92">
        <v>130</v>
      </c>
      <c r="H15" s="104"/>
      <c r="I15" s="92"/>
      <c r="J15" s="104"/>
      <c r="K15" s="92"/>
      <c r="L15" s="90"/>
      <c r="M15" s="116"/>
      <c r="N15" s="117">
        <v>128.6</v>
      </c>
      <c r="O15" s="17">
        <v>5</v>
      </c>
    </row>
    <row r="16" spans="1:15" ht="12">
      <c r="A16" s="75">
        <v>14</v>
      </c>
      <c r="B16" s="2" t="s">
        <v>49</v>
      </c>
      <c r="C16" s="104">
        <v>150</v>
      </c>
      <c r="D16" s="91">
        <v>128</v>
      </c>
      <c r="E16" s="92">
        <v>133</v>
      </c>
      <c r="F16" s="90">
        <v>100</v>
      </c>
      <c r="G16" s="92">
        <v>125</v>
      </c>
      <c r="H16" s="104"/>
      <c r="I16" s="92"/>
      <c r="J16" s="104"/>
      <c r="K16" s="92"/>
      <c r="L16" s="90"/>
      <c r="M16" s="116"/>
      <c r="N16" s="117">
        <v>127.2</v>
      </c>
      <c r="O16" s="17">
        <v>5</v>
      </c>
    </row>
    <row r="17" spans="1:15" ht="12">
      <c r="A17" s="75">
        <v>15</v>
      </c>
      <c r="B17" s="2" t="s">
        <v>33</v>
      </c>
      <c r="C17" s="104">
        <v>120</v>
      </c>
      <c r="D17" s="91">
        <v>126</v>
      </c>
      <c r="E17" s="92">
        <v>122</v>
      </c>
      <c r="F17" s="90">
        <v>107</v>
      </c>
      <c r="G17" s="92">
        <v>143</v>
      </c>
      <c r="H17" s="104"/>
      <c r="I17" s="92"/>
      <c r="J17" s="104"/>
      <c r="K17" s="92"/>
      <c r="L17" s="90"/>
      <c r="M17" s="116"/>
      <c r="N17" s="117">
        <v>123.6</v>
      </c>
      <c r="O17" s="17">
        <v>5</v>
      </c>
    </row>
    <row r="18" spans="1:15" ht="12">
      <c r="A18" s="75">
        <v>16</v>
      </c>
      <c r="B18" s="2" t="s">
        <v>37</v>
      </c>
      <c r="C18" s="104">
        <v>102</v>
      </c>
      <c r="D18" s="91">
        <v>127</v>
      </c>
      <c r="E18" s="92">
        <v>126</v>
      </c>
      <c r="F18" s="90">
        <v>100</v>
      </c>
      <c r="G18" s="92">
        <v>114</v>
      </c>
      <c r="H18" s="104"/>
      <c r="I18" s="92"/>
      <c r="J18" s="104"/>
      <c r="K18" s="92"/>
      <c r="L18" s="90"/>
      <c r="M18" s="116"/>
      <c r="N18" s="117">
        <v>113.8</v>
      </c>
      <c r="O18" s="17">
        <v>5</v>
      </c>
    </row>
    <row r="19" spans="1:15" ht="12">
      <c r="A19" s="75">
        <v>17</v>
      </c>
      <c r="B19" s="2" t="s">
        <v>40</v>
      </c>
      <c r="C19" s="104">
        <v>137</v>
      </c>
      <c r="D19" s="91">
        <v>95</v>
      </c>
      <c r="E19" s="92">
        <v>107</v>
      </c>
      <c r="F19" s="90"/>
      <c r="G19" s="92"/>
      <c r="H19" s="104"/>
      <c r="I19" s="92"/>
      <c r="J19" s="104"/>
      <c r="K19" s="92"/>
      <c r="L19" s="90"/>
      <c r="M19" s="116"/>
      <c r="N19" s="117">
        <v>113</v>
      </c>
      <c r="O19" s="17">
        <v>3</v>
      </c>
    </row>
    <row r="20" spans="1:15" ht="12">
      <c r="A20" s="75">
        <v>18</v>
      </c>
      <c r="B20" s="2" t="s">
        <v>38</v>
      </c>
      <c r="C20" s="104">
        <v>98</v>
      </c>
      <c r="D20" s="91">
        <v>102</v>
      </c>
      <c r="E20" s="92">
        <v>121</v>
      </c>
      <c r="F20" s="90"/>
      <c r="G20" s="92"/>
      <c r="H20" s="104"/>
      <c r="I20" s="92"/>
      <c r="J20" s="104"/>
      <c r="K20" s="92"/>
      <c r="L20" s="90"/>
      <c r="M20" s="116"/>
      <c r="N20" s="117">
        <v>107</v>
      </c>
      <c r="O20" s="17">
        <v>3</v>
      </c>
    </row>
    <row r="21" spans="1:15" ht="12.75" thickBot="1">
      <c r="A21" s="76">
        <v>19</v>
      </c>
      <c r="B21" s="13" t="s">
        <v>35</v>
      </c>
      <c r="C21" s="109">
        <v>94</v>
      </c>
      <c r="D21" s="94">
        <v>114</v>
      </c>
      <c r="E21" s="95">
        <v>103</v>
      </c>
      <c r="F21" s="93"/>
      <c r="G21" s="205"/>
      <c r="H21" s="206"/>
      <c r="I21" s="205"/>
      <c r="J21" s="206"/>
      <c r="K21" s="205"/>
      <c r="L21" s="207"/>
      <c r="M21" s="208"/>
      <c r="N21" s="118">
        <v>103.66666666666667</v>
      </c>
      <c r="O21" s="209">
        <v>3</v>
      </c>
    </row>
  </sheetData>
  <mergeCells count="9">
    <mergeCell ref="O1:O2"/>
    <mergeCell ref="L1:M1"/>
    <mergeCell ref="B1:B2"/>
    <mergeCell ref="A1:A2"/>
    <mergeCell ref="N1:N2"/>
    <mergeCell ref="C1:E1"/>
    <mergeCell ref="F1:G1"/>
    <mergeCell ref="H1:I1"/>
    <mergeCell ref="J1:K1"/>
  </mergeCells>
  <printOptions/>
  <pageMargins left="0.75" right="0.75" top="1" bottom="1" header="0.5" footer="0.5"/>
  <pageSetup horizontalDpi="200" verticalDpi="2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4"/>
  <sheetViews>
    <sheetView zoomScale="150" zoomScaleNormal="150" workbookViewId="0" topLeftCell="A32">
      <selection activeCell="J49" sqref="J49"/>
    </sheetView>
  </sheetViews>
  <sheetFormatPr defaultColWidth="11.421875" defaultRowHeight="12.75"/>
  <cols>
    <col min="1" max="5" width="8.8515625" style="123" customWidth="1"/>
    <col min="6" max="6" width="11.140625" style="123" customWidth="1"/>
    <col min="7" max="7" width="8.8515625" style="123" customWidth="1"/>
    <col min="8" max="8" width="9.7109375" style="123" customWidth="1"/>
    <col min="9" max="16384" width="8.8515625" style="123" customWidth="1"/>
  </cols>
  <sheetData>
    <row r="1" spans="1:10" s="122" customFormat="1" ht="12">
      <c r="A1" s="191" t="s">
        <v>134</v>
      </c>
      <c r="B1" s="191"/>
      <c r="C1" s="191"/>
      <c r="D1" s="191"/>
      <c r="E1" s="120"/>
      <c r="G1" s="121" t="s">
        <v>26</v>
      </c>
      <c r="H1" s="119">
        <v>228</v>
      </c>
      <c r="I1" s="120"/>
      <c r="J1" s="120"/>
    </row>
    <row r="2" spans="1:5" ht="12">
      <c r="A2" s="192" t="s">
        <v>55</v>
      </c>
      <c r="B2" s="192"/>
      <c r="C2" s="192"/>
      <c r="D2" s="192"/>
      <c r="E2" s="192"/>
    </row>
    <row r="3" spans="1:2" ht="12">
      <c r="A3" s="192" t="s">
        <v>135</v>
      </c>
      <c r="B3" s="192"/>
    </row>
    <row r="4" spans="1:4" ht="12">
      <c r="A4" s="124"/>
      <c r="B4" s="124"/>
      <c r="C4" s="124"/>
      <c r="D4" s="124"/>
    </row>
    <row r="6" spans="1:10" s="122" customFormat="1" ht="12">
      <c r="A6" s="191" t="s">
        <v>136</v>
      </c>
      <c r="B6" s="191"/>
      <c r="C6" s="191"/>
      <c r="D6" s="120"/>
      <c r="E6" s="120"/>
      <c r="F6" s="120"/>
      <c r="G6" s="121" t="s">
        <v>26</v>
      </c>
      <c r="I6" s="121">
        <v>7</v>
      </c>
      <c r="J6" s="120"/>
    </row>
    <row r="7" spans="1:6" ht="12">
      <c r="A7" s="192" t="s">
        <v>0</v>
      </c>
      <c r="B7" s="192"/>
      <c r="C7" s="192"/>
      <c r="D7" s="192"/>
      <c r="E7" s="192"/>
      <c r="F7" s="192"/>
    </row>
    <row r="8" spans="1:2" ht="12">
      <c r="A8" s="192" t="s">
        <v>137</v>
      </c>
      <c r="B8" s="192"/>
    </row>
    <row r="9" spans="1:3" ht="12">
      <c r="A9" s="124"/>
      <c r="C9" s="124"/>
    </row>
    <row r="11" spans="1:12" s="122" customFormat="1" ht="12">
      <c r="A11" s="191" t="s">
        <v>60</v>
      </c>
      <c r="B11" s="191"/>
      <c r="C11" s="191"/>
      <c r="D11" s="191"/>
      <c r="E11" s="120"/>
      <c r="F11" s="120"/>
      <c r="G11" s="119" t="s">
        <v>29</v>
      </c>
      <c r="H11" s="119">
        <v>132</v>
      </c>
      <c r="I11" s="119">
        <v>136</v>
      </c>
      <c r="J11" s="119">
        <v>136</v>
      </c>
      <c r="K11" s="121">
        <v>152</v>
      </c>
      <c r="L11" s="121">
        <v>128</v>
      </c>
    </row>
    <row r="12" spans="1:10" ht="12">
      <c r="A12" s="192" t="s">
        <v>71</v>
      </c>
      <c r="B12" s="192"/>
      <c r="C12" s="192"/>
      <c r="D12" s="192"/>
      <c r="E12" s="192"/>
      <c r="F12" s="192"/>
      <c r="G12" s="192"/>
      <c r="H12" s="192"/>
      <c r="I12" s="192"/>
      <c r="J12" s="192"/>
    </row>
    <row r="13" spans="1:2" ht="12">
      <c r="A13" s="192" t="s">
        <v>72</v>
      </c>
      <c r="B13" s="192"/>
    </row>
    <row r="14" ht="12">
      <c r="A14" s="124"/>
    </row>
    <row r="16" spans="1:10" s="122" customFormat="1" ht="12">
      <c r="A16" s="191" t="s">
        <v>138</v>
      </c>
      <c r="B16" s="191"/>
      <c r="C16" s="191"/>
      <c r="D16" s="120"/>
      <c r="E16" s="120"/>
      <c r="F16" s="120"/>
      <c r="G16" s="121" t="s">
        <v>30</v>
      </c>
      <c r="H16" s="119"/>
      <c r="I16" s="119">
        <v>6</v>
      </c>
      <c r="J16" s="120"/>
    </row>
    <row r="17" spans="1:6" ht="12">
      <c r="A17" s="192" t="s">
        <v>139</v>
      </c>
      <c r="B17" s="192"/>
      <c r="C17" s="192"/>
      <c r="D17" s="192"/>
      <c r="E17" s="192"/>
      <c r="F17" s="192"/>
    </row>
    <row r="18" spans="1:3" ht="12">
      <c r="A18" s="192" t="s">
        <v>140</v>
      </c>
      <c r="B18" s="192"/>
      <c r="C18" s="192"/>
    </row>
    <row r="19" spans="1:4" ht="12">
      <c r="A19" s="124"/>
      <c r="D19" s="124"/>
    </row>
    <row r="21" spans="1:9" s="120" customFormat="1" ht="12">
      <c r="A21" s="191" t="s">
        <v>73</v>
      </c>
      <c r="B21" s="191"/>
      <c r="C21" s="191"/>
      <c r="D21" s="191"/>
      <c r="G21" s="119" t="s">
        <v>35</v>
      </c>
      <c r="H21" s="125"/>
      <c r="I21" s="210">
        <v>103.66666666666667</v>
      </c>
    </row>
    <row r="22" spans="1:6" ht="12">
      <c r="A22" s="192" t="s">
        <v>74</v>
      </c>
      <c r="B22" s="192"/>
      <c r="C22" s="192"/>
      <c r="D22" s="192"/>
      <c r="E22" s="192"/>
      <c r="F22" s="192"/>
    </row>
    <row r="23" ht="12">
      <c r="A23" s="123" t="s">
        <v>75</v>
      </c>
    </row>
    <row r="24" ht="12">
      <c r="A24" s="124"/>
    </row>
    <row r="26" spans="1:10" s="122" customFormat="1" ht="12">
      <c r="A26" s="191" t="s">
        <v>76</v>
      </c>
      <c r="B26" s="191"/>
      <c r="C26" s="191"/>
      <c r="D26" s="120"/>
      <c r="E26" s="120"/>
      <c r="F26" s="120"/>
      <c r="G26" s="121" t="s">
        <v>26</v>
      </c>
      <c r="H26" s="125">
        <v>165.91</v>
      </c>
      <c r="I26" s="120"/>
      <c r="J26" s="120"/>
    </row>
    <row r="27" spans="1:5" ht="12">
      <c r="A27" s="192" t="s">
        <v>142</v>
      </c>
      <c r="B27" s="192"/>
      <c r="C27" s="192"/>
      <c r="D27" s="192"/>
      <c r="E27" s="192"/>
    </row>
    <row r="28" spans="1:2" ht="12">
      <c r="A28" s="192" t="s">
        <v>143</v>
      </c>
      <c r="B28" s="192"/>
    </row>
    <row r="29" spans="1:5" ht="12">
      <c r="A29" s="124"/>
      <c r="C29" s="124"/>
      <c r="E29" s="124"/>
    </row>
    <row r="30" s="126" customFormat="1" ht="12"/>
    <row r="31" spans="1:10" s="122" customFormat="1" ht="12">
      <c r="A31" s="191" t="s">
        <v>77</v>
      </c>
      <c r="B31" s="191"/>
      <c r="C31" s="191"/>
      <c r="D31" s="191"/>
      <c r="E31" s="191"/>
      <c r="F31" s="120"/>
      <c r="G31" s="121" t="s">
        <v>43</v>
      </c>
      <c r="H31" s="121" t="s">
        <v>44</v>
      </c>
      <c r="I31" s="121" t="s">
        <v>45</v>
      </c>
      <c r="J31" s="120"/>
    </row>
    <row r="32" spans="1:3" ht="12">
      <c r="A32" s="192" t="s">
        <v>144</v>
      </c>
      <c r="B32" s="192"/>
      <c r="C32" s="192"/>
    </row>
    <row r="33" spans="1:2" ht="12">
      <c r="A33" s="192" t="s">
        <v>141</v>
      </c>
      <c r="B33" s="192"/>
    </row>
    <row r="34" spans="1:6" ht="12">
      <c r="A34" s="124"/>
      <c r="C34" s="124"/>
      <c r="D34" s="124"/>
      <c r="F34" s="124"/>
    </row>
    <row r="36" spans="1:10" s="122" customFormat="1" ht="12">
      <c r="A36" s="191" t="s">
        <v>78</v>
      </c>
      <c r="B36" s="191"/>
      <c r="C36" s="191"/>
      <c r="D36" s="120"/>
      <c r="E36" s="120"/>
      <c r="F36" s="120"/>
      <c r="G36" s="119" t="s">
        <v>70</v>
      </c>
      <c r="H36" s="120"/>
      <c r="I36" s="120"/>
      <c r="J36" s="120"/>
    </row>
    <row r="37" spans="1:4" ht="12">
      <c r="A37" s="192" t="s">
        <v>1</v>
      </c>
      <c r="B37" s="192"/>
      <c r="C37" s="192"/>
      <c r="D37" s="192"/>
    </row>
    <row r="38" spans="1:2" ht="12">
      <c r="A38" s="192" t="s">
        <v>4</v>
      </c>
      <c r="B38" s="192"/>
    </row>
    <row r="39" ht="12">
      <c r="A39" s="124"/>
    </row>
    <row r="41" spans="1:10" s="122" customFormat="1" ht="12">
      <c r="A41" s="191" t="s">
        <v>79</v>
      </c>
      <c r="B41" s="191"/>
      <c r="C41" s="191"/>
      <c r="D41" s="191"/>
      <c r="E41" s="120"/>
      <c r="F41" s="120"/>
      <c r="G41" s="119" t="s">
        <v>39</v>
      </c>
      <c r="H41" s="119">
        <v>32</v>
      </c>
      <c r="I41" s="120"/>
      <c r="J41" s="120"/>
    </row>
    <row r="42" spans="1:6" ht="12">
      <c r="A42" s="192" t="s">
        <v>80</v>
      </c>
      <c r="B42" s="192"/>
      <c r="C42" s="192"/>
      <c r="D42" s="192"/>
      <c r="E42" s="192"/>
      <c r="F42" s="192"/>
    </row>
    <row r="43" spans="1:2" ht="12">
      <c r="A43" s="192" t="s">
        <v>81</v>
      </c>
      <c r="B43" s="192"/>
    </row>
    <row r="44" ht="12">
      <c r="A44" s="124"/>
    </row>
    <row r="46" spans="1:10" s="122" customFormat="1" ht="12">
      <c r="A46" s="191" t="s">
        <v>82</v>
      </c>
      <c r="B46" s="191"/>
      <c r="C46" s="191"/>
      <c r="D46" s="191"/>
      <c r="E46" s="120"/>
      <c r="F46" s="120"/>
      <c r="G46" s="119" t="s">
        <v>26</v>
      </c>
      <c r="H46" s="125">
        <v>183.33333333333334</v>
      </c>
      <c r="I46" s="120"/>
      <c r="J46" s="120"/>
    </row>
    <row r="47" spans="1:6" ht="12">
      <c r="A47" s="192" t="s">
        <v>56</v>
      </c>
      <c r="B47" s="192"/>
      <c r="C47" s="192"/>
      <c r="D47" s="192"/>
      <c r="E47" s="192"/>
      <c r="F47" s="192"/>
    </row>
    <row r="48" ht="12">
      <c r="A48" s="123" t="s">
        <v>57</v>
      </c>
    </row>
    <row r="49" spans="1:8" ht="12.75" thickBot="1">
      <c r="A49" s="127"/>
      <c r="B49" s="128"/>
      <c r="C49" s="127"/>
      <c r="D49" s="128"/>
      <c r="E49" s="128"/>
      <c r="F49" s="128"/>
      <c r="G49" s="128"/>
      <c r="H49" s="128"/>
    </row>
    <row r="50" ht="12.75" thickTop="1"/>
    <row r="51" spans="1:4" ht="12">
      <c r="A51" s="192" t="s">
        <v>83</v>
      </c>
      <c r="B51" s="192"/>
      <c r="C51" s="192"/>
      <c r="D51" s="192"/>
    </row>
    <row r="52" spans="1:5" ht="12">
      <c r="A52" s="192" t="s">
        <v>84</v>
      </c>
      <c r="B52" s="192"/>
      <c r="C52" s="192"/>
      <c r="D52" s="192"/>
      <c r="E52" s="192"/>
    </row>
    <row r="53" spans="1:4" ht="12">
      <c r="A53" s="192" t="s">
        <v>85</v>
      </c>
      <c r="B53" s="192"/>
      <c r="C53" s="192"/>
      <c r="D53" s="192"/>
    </row>
    <row r="54" spans="1:3" ht="12">
      <c r="A54" s="192" t="s">
        <v>86</v>
      </c>
      <c r="B54" s="192"/>
      <c r="C54" s="192"/>
    </row>
  </sheetData>
  <mergeCells count="32">
    <mergeCell ref="A51:D51"/>
    <mergeCell ref="A52:E52"/>
    <mergeCell ref="A53:D53"/>
    <mergeCell ref="A54:C54"/>
    <mergeCell ref="A42:F42"/>
    <mergeCell ref="A43:B43"/>
    <mergeCell ref="A46:D46"/>
    <mergeCell ref="A47:F47"/>
    <mergeCell ref="A36:C36"/>
    <mergeCell ref="A37:D37"/>
    <mergeCell ref="A38:B38"/>
    <mergeCell ref="A41:D41"/>
    <mergeCell ref="A28:B28"/>
    <mergeCell ref="A31:E31"/>
    <mergeCell ref="A32:C32"/>
    <mergeCell ref="A33:B33"/>
    <mergeCell ref="A21:D21"/>
    <mergeCell ref="A22:F22"/>
    <mergeCell ref="A26:C26"/>
    <mergeCell ref="A27:E27"/>
    <mergeCell ref="A13:B13"/>
    <mergeCell ref="A16:C16"/>
    <mergeCell ref="A17:F17"/>
    <mergeCell ref="A18:C18"/>
    <mergeCell ref="A7:F7"/>
    <mergeCell ref="A8:B8"/>
    <mergeCell ref="A11:D11"/>
    <mergeCell ref="A12:J12"/>
    <mergeCell ref="A1:D1"/>
    <mergeCell ref="A2:E2"/>
    <mergeCell ref="A3:B3"/>
    <mergeCell ref="A6:C6"/>
  </mergeCells>
  <printOptions/>
  <pageMargins left="0.75" right="0.75" top="1" bottom="1" header="0.5" footer="0.5"/>
  <pageSetup horizontalDpi="200" verticalDpi="2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aaa aaa</cp:lastModifiedBy>
  <dcterms:created xsi:type="dcterms:W3CDTF">2003-06-05T19:32:25Z</dcterms:created>
  <cp:category/>
  <cp:version/>
  <cp:contentType/>
  <cp:contentStatus/>
</cp:coreProperties>
</file>